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MODULO.2021\MCC\L\"/>
    </mc:Choice>
  </mc:AlternateContent>
  <bookViews>
    <workbookView xWindow="-120" yWindow="-120" windowWidth="25440" windowHeight="15390" tabRatio="790"/>
  </bookViews>
  <sheets>
    <sheet name="Fiche générale" sheetId="6" r:id="rId1"/>
    <sheet name="Semestre 5 (PT1-BIM) " sheetId="45" r:id="rId2"/>
    <sheet name="Semestre 6 (PT1)" sheetId="36" r:id="rId3"/>
    <sheet name="Semestre 5 (PT2 - BMG) " sheetId="43" r:id="rId4"/>
    <sheet name="Semestre 6 (PT2) " sheetId="46" r:id="rId5"/>
    <sheet name="Semestre 5 (PT3 - BOE) " sheetId="44" r:id="rId6"/>
    <sheet name="Semestre 6 (PT3) " sheetId="48" r:id="rId7"/>
    <sheet name="Semestre 5 (PT4 - BPN)" sheetId="30" r:id="rId8"/>
    <sheet name="Semestre 6 (PT4) " sheetId="47" r:id="rId9"/>
    <sheet name="Listes" sheetId="3" state="hidden" r:id="rId10"/>
  </sheets>
  <externalReferences>
    <externalReference r:id="rId11"/>
  </externalReferences>
  <definedNames>
    <definedName name="DROIT">Listes!$A$8</definedName>
    <definedName name="IAE">Listes!$B$8</definedName>
    <definedName name="_xlnm.Print_Titles" localSheetId="1">'Semestre 5 (PT1-BIM) '!$1:$16</definedName>
    <definedName name="_xlnm.Print_Titles" localSheetId="3">'Semestre 5 (PT2 - BMG) '!$1:$16</definedName>
    <definedName name="_xlnm.Print_Titles" localSheetId="5">'Semestre 5 (PT3 - BOE) '!$1:$16</definedName>
    <definedName name="_xlnm.Print_Titles" localSheetId="7">'Semestre 5 (PT4 - BPN)'!$1:$16</definedName>
    <definedName name="_xlnm.Print_Titles" localSheetId="2">'Semestre 6 (PT1)'!$1:$16</definedName>
    <definedName name="_xlnm.Print_Titles" localSheetId="4">'Semestre 6 (PT2) '!$1:$16</definedName>
    <definedName name="_xlnm.Print_Titles" localSheetId="6">'Semestre 6 (PT3) '!$1:$16</definedName>
    <definedName name="_xlnm.Print_Titles" localSheetId="8">'Semestre 6 (PT4) 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1">#REF!</definedName>
    <definedName name="tab_cmp" localSheetId="3">#REF!</definedName>
    <definedName name="tab_cmp" localSheetId="5">#REF!</definedName>
    <definedName name="tab_cmp" localSheetId="2">#REF!</definedName>
    <definedName name="tab_cmp" localSheetId="4">#REF!</definedName>
    <definedName name="tab_cmp" localSheetId="6">#REF!</definedName>
    <definedName name="tab_cmp" localSheetId="8">#REF!</definedName>
    <definedName name="tab_cmp">#REF!</definedName>
    <definedName name="tab_code_dip">Listes!$H$1:$I$30</definedName>
    <definedName name="_xlnm.Print_Area" localSheetId="0">'Fiche générale'!$A$1:$I$57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36" l="1"/>
  <c r="K15" i="48" l="1"/>
  <c r="B3" i="48"/>
  <c r="B2" i="48"/>
  <c r="K15" i="47"/>
  <c r="B3" i="47"/>
  <c r="B2" i="47"/>
  <c r="K15" i="46"/>
  <c r="B3" i="46"/>
  <c r="B2" i="46"/>
  <c r="K15" i="45"/>
  <c r="B3" i="45"/>
  <c r="B2" i="45"/>
  <c r="K15" i="44"/>
  <c r="B3" i="44"/>
  <c r="B2" i="44"/>
  <c r="K15" i="43"/>
  <c r="B3" i="43"/>
  <c r="B2" i="43"/>
  <c r="B4" i="6" l="1"/>
  <c r="B4" i="47" l="1"/>
  <c r="B4" i="48"/>
  <c r="B4" i="45"/>
  <c r="B4" i="46"/>
  <c r="B4" i="43"/>
  <c r="B4" i="44"/>
  <c r="K15" i="36"/>
  <c r="B3" i="36"/>
  <c r="B2" i="36"/>
  <c r="K15" i="30"/>
  <c r="B2" i="30"/>
  <c r="B3" i="30"/>
  <c r="B4" i="30" l="1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<sst xmlns="http://schemas.openxmlformats.org/spreadsheetml/2006/main" count="1572" uniqueCount="257">
  <si>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</si>
  <si>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</si>
  <si>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</si>
  <si>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</si>
  <si>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</si>
  <si>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</si>
  <si>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</si>
  <si>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</si>
  <si>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</si>
  <si>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</si>
  <si>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</si>
  <si>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</si>
  <si>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</si>
  <si>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</si>
  <si>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</si>
  <si>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</si>
  <si>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</si>
  <si>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</si>
  <si>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</si>
  <si>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</si>
  <si>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</si>
  <si>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</si>
  <si>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</si>
  <si>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</si>
  <si>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</si>
  <si>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</si>
  <si>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</si>
  <si>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</si>
  <si>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</si>
  <si>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</si>
  <si>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</si>
  <si>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</si>
  <si>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</si>
  <si>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</si>
  <si>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</si>
  <si>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</si>
  <si>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</si>
  <si>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</si>
  <si>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</si>
  <si>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</si>
  <si>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</si>
  <si>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</si>
  <si>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</si>
  <si>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</si>
  <si>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</si>
  <si>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</si>
  <si>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</si>
  <si>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</si>
  <si>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</si>
  <si>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</si>
  <si>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</si>
  <si>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</si>
  <si>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</si>
  <si>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</si>
  <si>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</si>
  <si>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</si>
  <si>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</si>
  <si>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</si>
  <si>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</si>
  <si>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</si>
  <si>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</si>
  <si>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</si>
  <si>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</si>
  <si>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</si>
  <si>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</si>
  <si>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</si>
  <si>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</si>
  <si>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</si>
  <si>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</si>
  <si>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</si>
  <si>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</si>
  <si>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</si>
  <si>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</si>
  <si>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</si>
  <si>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</si>
  <si>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</si>
  <si>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</si>
  <si>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</si>
  <si>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</si>
  <si>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</si>
  <si>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</si>
  <si>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</si>
  <si>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</si>
  <si>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</si>
  <si>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</si>
  <si>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</si>
  <si>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</si>
  <si>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</si>
  <si>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</si>
  <si>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</si>
  <si>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</si>
  <si>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</si>
  <si>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</si>
  <si>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</si>
  <si>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</si>
  <si>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</si>
  <si>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</si>
  <si>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</si>
  <si>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</si>
  <si>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</si>
  <si>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</si>
  <si>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</si>
  <si>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</si>
  <si>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</si>
  <si>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</si>
  <si>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</si>
  <si>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</si>
  <si>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</si>
  <si>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</si>
  <si>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</si>
  <si>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</si>
  <si>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</si>
  <si>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</si>
  <si>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</si>
  <si>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</si>
  <si>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</si>
  <si>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</si>
  <si>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</si>
  <si>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</si>
  <si>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</si>
  <si>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</si>
  <si>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</si>
  <si>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</si>
  <si>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</si>
  <si>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parcours Bio-informatique et mathématiques (BIM)</t>
  </si>
  <si>
    <t>parcours Biologie Moléculaire et Génétique (BMG)</t>
  </si>
  <si>
    <t>parcours Biologie des Organismes et Ecosystèmes (BOE)</t>
  </si>
  <si>
    <t>parcours Biochimie, Physiologie et Neurobiologie (BPN)</t>
  </si>
  <si>
    <t>Structure et Expression des Génomes</t>
  </si>
  <si>
    <t>Biologie des Génomes</t>
  </si>
  <si>
    <t>OUI</t>
  </si>
  <si>
    <t>Bioinformatique</t>
  </si>
  <si>
    <t>Analyse Intégrative</t>
  </si>
  <si>
    <t>Aspects Moléculaires du traitement de l'information cellulaire</t>
  </si>
  <si>
    <t>Les acteurs moléculaires de l'information cellulaire</t>
  </si>
  <si>
    <t>Biochimie structurale et régulations enzymatiques</t>
  </si>
  <si>
    <t>Ecologie Appliquée et projet</t>
  </si>
  <si>
    <t>Ecologie Appliquée</t>
  </si>
  <si>
    <t>projet Ecologie Appliquée</t>
  </si>
  <si>
    <t>Génétique procaryote et eucaryote</t>
  </si>
  <si>
    <t>régulation Génétique procaryote</t>
  </si>
  <si>
    <t>Génétique eucaryote</t>
  </si>
  <si>
    <t>UE compensable à 6/20</t>
  </si>
  <si>
    <t>programmation python et environnement Linux</t>
  </si>
  <si>
    <t>projet pluridisciplinaire</t>
  </si>
  <si>
    <t>Statistiques</t>
  </si>
  <si>
    <t>Evolution moléculaire et phylogénie</t>
  </si>
  <si>
    <t>Bases mathématiques des statistiques</t>
  </si>
  <si>
    <t>Algorithmes et structures de données-Bases mathématiques</t>
  </si>
  <si>
    <t>Alogothrimes et structures de données</t>
  </si>
  <si>
    <t>statistiques et Evolution moléculaire</t>
  </si>
  <si>
    <t>Projet pluridisciplinaire</t>
  </si>
  <si>
    <t>Immunologie et Biotechnologies</t>
  </si>
  <si>
    <t>Immunologie 1</t>
  </si>
  <si>
    <t>Biotechnologies</t>
  </si>
  <si>
    <t>Biologie des adaptations et Evolution</t>
  </si>
  <si>
    <t>Biologie des adaptations, Interections durable et Evolution</t>
  </si>
  <si>
    <t>Projet communication scientifique</t>
  </si>
  <si>
    <t>Physiologie Animale et approches pratiques en BM et BC</t>
  </si>
  <si>
    <t>Physiologie Animale intégrée</t>
  </si>
  <si>
    <t>Approches pratiques en BM et BC</t>
  </si>
  <si>
    <t>Endocrinologie générale et Exploration fonctionnelle en PhyA</t>
  </si>
  <si>
    <t xml:space="preserve">Endocrinologie générale </t>
  </si>
  <si>
    <t>Techniques d'exploration fonctionnelle en PhyA</t>
  </si>
  <si>
    <t>Biologie végétale intégrative</t>
  </si>
  <si>
    <t>Biologie du développement végétal</t>
  </si>
  <si>
    <t>Histoire evolutive des angiospermes</t>
  </si>
  <si>
    <t>Biologie du développement animal et pratique</t>
  </si>
  <si>
    <t>Biologie du développement animal</t>
  </si>
  <si>
    <t>Immunologie 2</t>
  </si>
  <si>
    <t>Imagerie tissulaire</t>
  </si>
  <si>
    <t>Ecosystéme et Ecotoxicologie</t>
  </si>
  <si>
    <t xml:space="preserve">Ecosystéme </t>
  </si>
  <si>
    <t>Physiologie, Endocrinologie et Ecologie comportementale</t>
  </si>
  <si>
    <t>Physiologie comparée des grandes fonctions animales</t>
  </si>
  <si>
    <t>endocrinologie comparée</t>
  </si>
  <si>
    <t>ecologie comportementale</t>
  </si>
  <si>
    <t>Communication en environnement</t>
  </si>
  <si>
    <t>Biodiversité</t>
  </si>
  <si>
    <t>Ecologie et Biologie Marine</t>
  </si>
  <si>
    <t>Neurosciences intégratives</t>
  </si>
  <si>
    <t>statistiques et Physiophamacologie</t>
  </si>
  <si>
    <t>Physiopharmacologie des canaux ioniques</t>
  </si>
  <si>
    <t>Physiopathologie de la nutrition et du métabolisme</t>
  </si>
  <si>
    <t>Immunologie et Physiopathologie de la nutrition et du métabolisme</t>
  </si>
  <si>
    <t>Neurophysiolopathologie et méthodologie</t>
  </si>
  <si>
    <t>Neurophysiolopathologie</t>
  </si>
  <si>
    <t>Analyse de métaboliques secondaires</t>
  </si>
  <si>
    <t>Capitalisation des ecus si note &gt;= 10/20</t>
  </si>
  <si>
    <t>Toute ecue et UE ayant une &gt;= 10/20 est validée et ne peut pas être repassée.</t>
  </si>
  <si>
    <t>Compensation entre ecue au sein d'une UE --&gt; obtention UE si note &gt;= 10/20</t>
  </si>
  <si>
    <t>nombre redoublement autorisé par UE: 2 par UE</t>
  </si>
  <si>
    <t>&lt; 6/20 à l'UE empéchant la compensation entre les UE</t>
  </si>
  <si>
    <t>Obtention diplome</t>
  </si>
  <si>
    <t xml:space="preserve">Validation de 180 ECTS sous forme de 6 semestres de 30 ECTS avec au minimum 18 UE SV (soit 108 ECTS, soit 3 UE SV sur 4 par semestre) acquises par compensation (APC) ou validées.
</t>
  </si>
  <si>
    <t>Régles aux examens</t>
  </si>
  <si>
    <r>
      <t xml:space="preserve">Seules les calculatrices scientifiques </t>
    </r>
    <r>
      <rPr>
        <sz val="11"/>
        <color rgb="FFFF0000"/>
        <rFont val="Calibri"/>
        <family val="2"/>
        <scheme val="minor"/>
      </rPr>
      <t>basiques, non programmables et sans aucune possibilité de réseau ou USB</t>
    </r>
    <r>
      <rPr>
        <sz val="11"/>
        <color theme="1"/>
        <rFont val="Calibri"/>
        <family val="2"/>
        <scheme val="minor"/>
      </rPr>
      <t>, de type "TI 36xPro" et "Fx 92+ collège", sont autorisées aux examens</t>
    </r>
  </si>
  <si>
    <t>Deuxième chance</t>
  </si>
  <si>
    <t>Pour les étudiants non dispensés d'assiduité, la seconde chance = note session 2 qui remplace la note de CF de la session 1 avec prise en compte des notes de CCI dans la calcul final de l'ecue ou UE.</t>
  </si>
  <si>
    <t>Session 2</t>
  </si>
  <si>
    <t>Tout étudiant ayant le semestre ajourné devra repasser toutes les ECUEs non validées d'une UE non validée</t>
  </si>
  <si>
    <t>Règles générales, passerelles, accessibilité: se reporter au texte "fonctionnement du portail SV"</t>
  </si>
  <si>
    <t>pas de contrôle final</t>
  </si>
  <si>
    <t>au moins 2</t>
  </si>
  <si>
    <t>au minimun 5</t>
  </si>
  <si>
    <t>3h</t>
  </si>
  <si>
    <t>2h</t>
  </si>
  <si>
    <t>pas de session 2</t>
  </si>
  <si>
    <t>au minimun 4</t>
  </si>
  <si>
    <t>Présence preréquis pour accéder aux ECUE et UE: voir fiche pre-requis</t>
  </si>
  <si>
    <t>au moins 1</t>
  </si>
  <si>
    <t>au minimum 3</t>
  </si>
  <si>
    <t>au minimum 4</t>
  </si>
  <si>
    <t>au moins 3</t>
  </si>
  <si>
    <t>Programmation et projet</t>
  </si>
  <si>
    <t>au moins 5</t>
  </si>
  <si>
    <t>au moins  2</t>
  </si>
  <si>
    <t>1h30</t>
  </si>
  <si>
    <t>1h</t>
  </si>
  <si>
    <t>au minimun 3</t>
  </si>
  <si>
    <t>seconde chance : voir fiche générale</t>
  </si>
  <si>
    <t>2h (uniquement pour les dispensés assiduités)</t>
  </si>
  <si>
    <t>2h30</t>
  </si>
  <si>
    <t xml:space="preserve">au moins 2 </t>
  </si>
  <si>
    <t>Immunologi e 1</t>
  </si>
  <si>
    <t xml:space="preserve">Imagerie tissulaire </t>
  </si>
  <si>
    <t>Introduction à l'Ecotoxicologie</t>
  </si>
  <si>
    <t>Il ne peut pas y avoir CCI et CC&amp;CT en même temps</t>
  </si>
  <si>
    <t>Si l'ECUE est en CCI, le nombre d'éval doit être supérieur à 1 ou passer l'éval sur l'UE si les ECUE sont cohérents entre eux ?</t>
  </si>
  <si>
    <t>Un CCI avec coef CT à 100% ne devrait-il pas être en CT ? Si le coef CT est à 100 que reste-t-il pour le CC ?</t>
  </si>
  <si>
    <t>Case N25: pourquoi seul cet ECUE a une condition particulière pour les dispensés TD ? Quasiment tous les ECUE de ce parcours ont des TDs.</t>
  </si>
  <si>
    <t>Le nombre d'évaluations est à l'UE (si les ECUE sont cohérents) ou à l'ECUE.</t>
  </si>
  <si>
    <t>Sur d'autres parcours, le Rapport/mémoire ne possède pas de nombre d'évals minimum (même si ce n'est pas le même ELP bien sur mais le type d'avl est peut-être le même)</t>
  </si>
  <si>
    <t>Statistiques et évolution moléculaire</t>
  </si>
  <si>
    <t>Normalement, la colonne CT pour les dispensés apparait quand on met CCI</t>
  </si>
  <si>
    <t>Validation de chacun des semestres. Pas de compensation entre les semestres</t>
  </si>
  <si>
    <t>Compensation entre les 4 UE d'un même semestre appartement uniquement au portail SV (hors UET)
Compensation entre UE si aucune note n'est inférieure à 6/20 à l'UE --&gt; obtention semestre si &gt;= 10/20</t>
  </si>
  <si>
    <t>SLVBI3</t>
  </si>
  <si>
    <t>BIOLOGIE INFORMATIQUE MATHÉMATIQUES</t>
  </si>
  <si>
    <t>SLS5VBI</t>
  </si>
  <si>
    <t>L3 Biologie informatique mathématiques</t>
  </si>
  <si>
    <t>SLS6VBI</t>
  </si>
  <si>
    <t>SLVBM3</t>
  </si>
  <si>
    <t>SLS5VBM</t>
  </si>
  <si>
    <t>L3 Biologie moléculaire et génétique</t>
  </si>
  <si>
    <t>BIOLOGIE MOLÉCULAIRE ET GÉNÉTIQUE</t>
  </si>
  <si>
    <t>SLS6VBM</t>
  </si>
  <si>
    <t>SLVBO3</t>
  </si>
  <si>
    <t>SLS5VBO</t>
  </si>
  <si>
    <t>L3 Biologie des organismes et écosystèmes</t>
  </si>
  <si>
    <t>BIOLOGIE DES ORGANISMES ET ÉCOSYSTÈMES</t>
  </si>
  <si>
    <t>SLS6VBO</t>
  </si>
  <si>
    <t>SLVBP3</t>
  </si>
  <si>
    <t>SLS5VBP</t>
  </si>
  <si>
    <t>L3 Biochimie physiologie neurologie</t>
  </si>
  <si>
    <t>BIOCHIMIE PHYSIOLOGIE NEUROLOGIE</t>
  </si>
  <si>
    <t>SLS6VBP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</si>
</sst>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0" borderId="2" xfId="0" applyFont="1" applyBorder="1"/>
    <xf numFmtId="0" fontId="0" fillId="0" borderId="3" xfId="0" applyBorder="1"/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9" fillId="0" borderId="1" xfId="0" applyFont="1" applyBorder="1" applyAlignment="1">
      <alignment horizontal="left" vertical="center" indent="1"/>
    </xf>
    <xf numFmtId="0" fontId="0" fillId="0" borderId="1" xfId="0" applyBorder="1" applyProtection="1"/>
    <xf numFmtId="0" fontId="16" fillId="0" borderId="1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Font="1" applyFill="1" applyBorder="1" applyProtection="1"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2" borderId="1" xfId="0" applyFont="1" applyFill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vertical="center"/>
    </xf>
    <xf numFmtId="0" fontId="1" fillId="7" borderId="2" xfId="0" applyFont="1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7" borderId="4" xfId="0" applyFill="1" applyBorder="1" applyProtection="1">
      <protection locked="0"/>
    </xf>
    <xf numFmtId="0" fontId="0" fillId="7" borderId="4" xfId="0" applyFont="1" applyFill="1" applyBorder="1" applyProtection="1"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23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8" borderId="1" xfId="0" applyFont="1" applyFill="1" applyBorder="1" applyAlignment="1" applyProtection="1">
      <alignment horizontal="center" vertical="center"/>
    </xf>
    <xf numFmtId="0" fontId="26" fillId="0" borderId="1" xfId="0" applyFont="1" applyFill="1" applyBorder="1" applyProtection="1"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vertical="center"/>
      <protection locked="0"/>
    </xf>
    <xf numFmtId="0" fontId="24" fillId="5" borderId="1" xfId="0" applyFont="1" applyFill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26" fillId="0" borderId="1" xfId="0" applyFont="1" applyFill="1" applyBorder="1" applyAlignment="1" applyProtection="1">
      <alignment vertical="center"/>
      <protection locked="0"/>
    </xf>
    <xf numFmtId="0" fontId="26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26" fillId="0" borderId="1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9" borderId="7" xfId="0" applyFont="1" applyFill="1" applyBorder="1" applyAlignment="1" applyProtection="1">
      <alignment horizontal="center" vertical="center" wrapText="1"/>
    </xf>
    <xf numFmtId="0" fontId="2" fillId="9" borderId="7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23" fillId="0" borderId="9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3" fillId="5" borderId="9" xfId="0" applyFont="1" applyFill="1" applyBorder="1" applyAlignment="1">
      <alignment horizontal="left" vertical="top"/>
    </xf>
    <xf numFmtId="0" fontId="23" fillId="5" borderId="10" xfId="0" applyFont="1" applyFill="1" applyBorder="1" applyAlignment="1">
      <alignment horizontal="left" vertical="top"/>
    </xf>
    <xf numFmtId="0" fontId="23" fillId="5" borderId="0" xfId="0" applyFont="1" applyFill="1" applyBorder="1" applyAlignment="1">
      <alignment horizontal="left" vertical="top"/>
    </xf>
    <xf numFmtId="0" fontId="23" fillId="5" borderId="12" xfId="0" applyFont="1" applyFill="1" applyBorder="1" applyAlignment="1">
      <alignment horizontal="left" vertical="top"/>
    </xf>
    <xf numFmtId="0" fontId="23" fillId="5" borderId="5" xfId="0" applyFont="1" applyFill="1" applyBorder="1" applyAlignment="1">
      <alignment horizontal="left" vertical="top"/>
    </xf>
    <xf numFmtId="0" fontId="23" fillId="5" borderId="6" xfId="0" applyFont="1" applyFill="1" applyBorder="1" applyAlignment="1">
      <alignment horizontal="left" vertical="top"/>
    </xf>
    <xf numFmtId="0" fontId="23" fillId="0" borderId="9" xfId="0" applyFont="1" applyBorder="1" applyAlignment="1">
      <alignment horizontal="left" vertical="top"/>
    </xf>
    <xf numFmtId="0" fontId="23" fillId="0" borderId="10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3" fillId="0" borderId="12" xfId="0" applyFont="1" applyBorder="1" applyAlignment="1">
      <alignment horizontal="left" vertical="top"/>
    </xf>
    <xf numFmtId="0" fontId="23" fillId="0" borderId="5" xfId="0" applyFont="1" applyBorder="1" applyAlignment="1">
      <alignment horizontal="left" vertical="top"/>
    </xf>
    <xf numFmtId="0" fontId="23" fillId="0" borderId="6" xfId="0" applyFont="1" applyBorder="1" applyAlignment="1">
      <alignment horizontal="left" vertical="top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1" fillId="0" borderId="8" xfId="1" applyBorder="1" applyProtection="1">
      <protection locked="0"/>
    </xf>
    <xf numFmtId="0" fontId="21" fillId="0" borderId="9" xfId="1" applyBorder="1" applyProtection="1">
      <protection locked="0"/>
    </xf>
    <xf numFmtId="0" fontId="21" fillId="0" borderId="10" xfId="1" applyBorder="1" applyProtection="1">
      <protection locked="0"/>
    </xf>
    <xf numFmtId="0" fontId="21" fillId="0" borderId="11" xfId="1" applyBorder="1" applyProtection="1">
      <protection locked="0"/>
    </xf>
    <xf numFmtId="0" fontId="21" fillId="0" borderId="0" xfId="1" applyBorder="1" applyProtection="1">
      <protection locked="0"/>
    </xf>
    <xf numFmtId="0" fontId="21" fillId="0" borderId="12" xfId="1" applyBorder="1" applyProtection="1">
      <protection locked="0"/>
    </xf>
    <xf numFmtId="0" fontId="21" fillId="0" borderId="8" xfId="1" applyBorder="1" applyAlignment="1">
      <alignment vertical="center" wrapText="1"/>
    </xf>
    <xf numFmtId="0" fontId="21" fillId="0" borderId="9" xfId="1" applyBorder="1" applyAlignment="1">
      <alignment vertical="center"/>
    </xf>
    <xf numFmtId="0" fontId="21" fillId="0" borderId="10" xfId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0" fillId="5" borderId="8" xfId="0" applyFill="1" applyBorder="1" applyAlignment="1" applyProtection="1">
      <alignment horizontal="left" vertical="top"/>
      <protection locked="0"/>
    </xf>
    <xf numFmtId="0" fontId="0" fillId="5" borderId="9" xfId="0" applyFill="1" applyBorder="1" applyAlignment="1" applyProtection="1">
      <alignment horizontal="left" vertical="top"/>
      <protection locked="0"/>
    </xf>
    <xf numFmtId="0" fontId="0" fillId="5" borderId="10" xfId="0" applyFill="1" applyBorder="1" applyAlignment="1" applyProtection="1">
      <alignment horizontal="left" vertical="top"/>
      <protection locked="0"/>
    </xf>
    <xf numFmtId="0" fontId="0" fillId="5" borderId="11" xfId="0" applyFill="1" applyBorder="1" applyAlignment="1" applyProtection="1">
      <alignment horizontal="left" vertical="top"/>
      <protection locked="0"/>
    </xf>
    <xf numFmtId="0" fontId="0" fillId="5" borderId="0" xfId="0" applyFill="1" applyBorder="1" applyAlignment="1" applyProtection="1">
      <alignment horizontal="left" vertical="top"/>
      <protection locked="0"/>
    </xf>
    <xf numFmtId="0" fontId="0" fillId="5" borderId="12" xfId="0" applyFill="1" applyBorder="1" applyAlignment="1" applyProtection="1">
      <alignment horizontal="left" vertical="top"/>
      <protection locked="0"/>
    </xf>
    <xf numFmtId="0" fontId="0" fillId="5" borderId="13" xfId="0" applyFill="1" applyBorder="1" applyAlignment="1" applyProtection="1">
      <alignment horizontal="left" vertical="top"/>
      <protection locked="0"/>
    </xf>
    <xf numFmtId="0" fontId="0" fillId="5" borderId="5" xfId="0" applyFill="1" applyBorder="1" applyAlignment="1" applyProtection="1">
      <alignment horizontal="left" vertical="top"/>
      <protection locked="0"/>
    </xf>
    <xf numFmtId="0" fontId="0" fillId="5" borderId="6" xfId="0" applyFill="1" applyBorder="1" applyAlignment="1" applyProtection="1">
      <alignment horizontal="left" vertical="top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</cellXfs>
  <cellStyles count="2">
    <cellStyle name="Lien hypertexte" xfId="1" builtinId="8"/>
    <cellStyle name="Normal" xfId="0" builtinId="0"/>
  </cellStyles>
  <dxfs count="31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checked="Checked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checked="Checked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1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1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1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2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2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2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1201" name="Option Button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3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1202" name="Option Button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3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1203" name="Option Button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3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2225" name="Option Button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5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2226" name="Option Button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5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2227" name="Option Button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5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6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6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6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7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7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7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5297" name="Option Button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8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5298" name="Option Button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8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5299" name="Option Button 3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8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I57"/>
  <sheetViews>
    <sheetView showGridLines="0" tabSelected="1" zoomScale="80" zoomScaleNormal="80" workbookViewId="0">
      <selection activeCell="B5" sqref="B5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25" t="s">
        <v>102</v>
      </c>
      <c r="B1" s="126"/>
      <c r="C1" s="127"/>
      <c r="D1" s="127"/>
      <c r="E1" s="127"/>
      <c r="F1" s="127"/>
      <c r="G1" s="127"/>
      <c r="H1" s="127"/>
      <c r="I1" s="128"/>
    </row>
    <row r="2" spans="1:9" ht="24.95" customHeight="1" x14ac:dyDescent="0.25">
      <c r="A2" s="32" t="s">
        <v>24</v>
      </c>
      <c r="B2" s="35" t="s">
        <v>68</v>
      </c>
      <c r="C2" s="124"/>
      <c r="D2" s="124"/>
      <c r="E2" s="124"/>
      <c r="F2" s="124"/>
      <c r="G2" s="124"/>
      <c r="H2" s="124"/>
      <c r="I2" s="124"/>
    </row>
    <row r="3" spans="1:9" ht="24.95" customHeight="1" x14ac:dyDescent="0.25">
      <c r="A3" s="33" t="s">
        <v>22</v>
      </c>
      <c r="B3" s="132" t="s">
        <v>40</v>
      </c>
      <c r="C3" s="133"/>
      <c r="D3" s="133"/>
      <c r="E3" s="133"/>
      <c r="F3" s="133"/>
      <c r="G3" s="133"/>
      <c r="H3" s="133"/>
      <c r="I3" s="134"/>
    </row>
    <row r="4" spans="1:9" ht="24.95" customHeight="1" x14ac:dyDescent="0.35">
      <c r="A4" s="32" t="s">
        <v>71</v>
      </c>
      <c r="B4" s="34" t="str">
        <f>IF(AND(B2="IAE",B3="Économie et gestion"),"GLECG18",IFERROR(VLOOKUP(B3,tab_code_dip,2,FALSE),"-"))</f>
        <v>SLVIE18</v>
      </c>
      <c r="C4" s="18"/>
      <c r="D4" s="18"/>
      <c r="E4" s="18"/>
      <c r="F4" s="18"/>
      <c r="G4" s="18"/>
      <c r="H4" s="18"/>
      <c r="I4" s="18"/>
    </row>
    <row r="5" spans="1:9" ht="24.95" customHeight="1" x14ac:dyDescent="0.25">
      <c r="A5" s="53" t="s">
        <v>114</v>
      </c>
      <c r="B5" s="54"/>
      <c r="C5" s="18"/>
      <c r="D5" s="18"/>
      <c r="E5" s="18"/>
      <c r="F5" s="18"/>
      <c r="G5" s="18"/>
      <c r="H5" s="18"/>
      <c r="I5" s="18"/>
    </row>
    <row r="6" spans="1:9" x14ac:dyDescent="0.25">
      <c r="A6" s="18"/>
      <c r="B6" s="18"/>
      <c r="C6" s="18"/>
      <c r="D6" s="18"/>
      <c r="E6" s="18"/>
      <c r="F6" s="18"/>
      <c r="G6" s="18"/>
      <c r="H6" s="18"/>
      <c r="I6" s="18"/>
    </row>
    <row r="7" spans="1:9" ht="20.100000000000001" customHeight="1" x14ac:dyDescent="0.25">
      <c r="A7" s="135" t="s">
        <v>33</v>
      </c>
      <c r="B7" s="136"/>
      <c r="C7" s="136"/>
      <c r="D7" s="136"/>
      <c r="E7" s="136"/>
      <c r="F7" s="136"/>
      <c r="G7" s="136"/>
      <c r="H7" s="136"/>
      <c r="I7" s="137"/>
    </row>
    <row r="8" spans="1:9" x14ac:dyDescent="0.25">
      <c r="A8" s="130" t="s">
        <v>34</v>
      </c>
      <c r="B8" s="131"/>
      <c r="C8" s="131"/>
      <c r="D8" s="131"/>
      <c r="E8" s="131"/>
      <c r="F8" s="131"/>
      <c r="G8" s="131"/>
      <c r="H8" s="131"/>
      <c r="I8" s="131"/>
    </row>
    <row r="9" spans="1:9" x14ac:dyDescent="0.25">
      <c r="A9" s="3" t="s">
        <v>97</v>
      </c>
      <c r="B9" s="129" t="s">
        <v>124</v>
      </c>
      <c r="C9" s="129"/>
      <c r="D9" s="129"/>
      <c r="E9" s="129"/>
      <c r="F9" s="129"/>
      <c r="G9" s="129"/>
      <c r="H9" s="129"/>
      <c r="I9" s="129"/>
    </row>
    <row r="10" spans="1:9" ht="15" customHeight="1" x14ac:dyDescent="0.25">
      <c r="A10" s="3" t="s">
        <v>98</v>
      </c>
      <c r="B10" s="129" t="s">
        <v>125</v>
      </c>
      <c r="C10" s="129"/>
      <c r="D10" s="129"/>
      <c r="E10" s="129"/>
      <c r="F10" s="129"/>
      <c r="G10" s="129"/>
      <c r="H10" s="129"/>
      <c r="I10" s="129"/>
    </row>
    <row r="11" spans="1:9" x14ac:dyDescent="0.25">
      <c r="A11" s="3" t="s">
        <v>99</v>
      </c>
      <c r="B11" s="129" t="s">
        <v>126</v>
      </c>
      <c r="C11" s="129"/>
      <c r="D11" s="129"/>
      <c r="E11" s="129"/>
      <c r="F11" s="129"/>
      <c r="G11" s="129"/>
      <c r="H11" s="129"/>
      <c r="I11" s="129"/>
    </row>
    <row r="12" spans="1:9" x14ac:dyDescent="0.25">
      <c r="A12" s="3" t="s">
        <v>100</v>
      </c>
      <c r="B12" s="129" t="s">
        <v>127</v>
      </c>
      <c r="C12" s="129"/>
      <c r="D12" s="129"/>
      <c r="E12" s="129"/>
      <c r="F12" s="129"/>
      <c r="G12" s="129"/>
      <c r="H12" s="129"/>
      <c r="I12" s="129"/>
    </row>
    <row r="13" spans="1:9" x14ac:dyDescent="0.25">
      <c r="A13" s="3" t="s">
        <v>101</v>
      </c>
      <c r="B13" s="129"/>
      <c r="C13" s="129"/>
      <c r="D13" s="129"/>
      <c r="E13" s="129"/>
      <c r="F13" s="129"/>
      <c r="G13" s="129"/>
      <c r="H13" s="129"/>
      <c r="I13" s="129"/>
    </row>
    <row r="14" spans="1:9" ht="20.100000000000001" customHeight="1" x14ac:dyDescent="0.25">
      <c r="A14" s="150" t="s">
        <v>107</v>
      </c>
      <c r="B14" s="151"/>
      <c r="C14" s="151"/>
      <c r="D14" s="151"/>
      <c r="E14" s="151"/>
      <c r="F14" s="151"/>
      <c r="G14" s="151"/>
      <c r="H14" s="151"/>
      <c r="I14" s="152"/>
    </row>
    <row r="15" spans="1:9" x14ac:dyDescent="0.25">
      <c r="A15" s="49" t="s">
        <v>108</v>
      </c>
      <c r="B15" s="50"/>
      <c r="C15" s="50"/>
      <c r="D15" s="50"/>
      <c r="E15" s="50"/>
      <c r="F15" s="50"/>
      <c r="G15" s="50"/>
      <c r="H15" s="50"/>
      <c r="I15" s="50"/>
    </row>
    <row r="16" spans="1:9" x14ac:dyDescent="0.25">
      <c r="A16" s="138" t="s">
        <v>109</v>
      </c>
      <c r="B16" s="139"/>
      <c r="C16" s="139"/>
      <c r="D16" s="139"/>
      <c r="E16" s="139"/>
      <c r="F16" s="139"/>
      <c r="G16" s="139"/>
      <c r="H16" s="139"/>
      <c r="I16" s="140"/>
    </row>
    <row r="17" spans="1:9" x14ac:dyDescent="0.25">
      <c r="A17" s="63" t="s">
        <v>188</v>
      </c>
      <c r="B17" s="51"/>
      <c r="C17" s="51"/>
      <c r="D17" s="51"/>
      <c r="E17" s="51"/>
      <c r="F17" s="51"/>
      <c r="G17" s="51"/>
      <c r="H17" s="51"/>
      <c r="I17" s="52"/>
    </row>
    <row r="18" spans="1:9" x14ac:dyDescent="0.25">
      <c r="A18" s="63" t="s">
        <v>189</v>
      </c>
      <c r="B18" s="51"/>
      <c r="C18" s="51"/>
      <c r="D18" s="51"/>
      <c r="E18" s="51"/>
      <c r="F18" s="51"/>
      <c r="G18" s="51"/>
      <c r="H18" s="51"/>
      <c r="I18" s="52"/>
    </row>
    <row r="19" spans="1:9" x14ac:dyDescent="0.25">
      <c r="A19" s="63" t="s">
        <v>190</v>
      </c>
      <c r="B19" s="51"/>
      <c r="C19" s="51"/>
      <c r="D19" s="51"/>
      <c r="E19" s="51"/>
      <c r="F19" s="51"/>
      <c r="G19" s="51"/>
      <c r="H19" s="51"/>
      <c r="I19" s="52"/>
    </row>
    <row r="20" spans="1:9" x14ac:dyDescent="0.25">
      <c r="A20" s="63" t="s">
        <v>191</v>
      </c>
      <c r="B20" s="51"/>
      <c r="C20" s="51"/>
      <c r="D20" s="51"/>
      <c r="E20" s="51"/>
      <c r="F20" s="51"/>
      <c r="G20" s="51"/>
      <c r="H20" s="51"/>
      <c r="I20" s="52"/>
    </row>
    <row r="21" spans="1:9" x14ac:dyDescent="0.25">
      <c r="A21" s="42"/>
      <c r="B21" s="43"/>
      <c r="C21" s="43"/>
      <c r="D21" s="43"/>
      <c r="E21" s="43"/>
      <c r="F21" s="43"/>
      <c r="G21" s="43"/>
      <c r="H21" s="43"/>
      <c r="I21" s="44"/>
    </row>
    <row r="22" spans="1:9" x14ac:dyDescent="0.25">
      <c r="A22" s="138" t="s">
        <v>110</v>
      </c>
      <c r="B22" s="139"/>
      <c r="C22" s="139"/>
      <c r="D22" s="139"/>
      <c r="E22" s="139"/>
      <c r="F22" s="139"/>
      <c r="G22" s="139"/>
      <c r="H22" s="139"/>
      <c r="I22" s="140"/>
    </row>
    <row r="23" spans="1:9" x14ac:dyDescent="0.25">
      <c r="A23" s="100" t="s">
        <v>236</v>
      </c>
      <c r="B23" s="100"/>
      <c r="C23" s="100"/>
      <c r="D23" s="100"/>
      <c r="E23" s="100"/>
      <c r="F23" s="100"/>
      <c r="G23" s="100"/>
      <c r="H23" s="100"/>
      <c r="I23" s="101"/>
    </row>
    <row r="24" spans="1:9" x14ac:dyDescent="0.25">
      <c r="A24" s="102"/>
      <c r="B24" s="102"/>
      <c r="C24" s="102"/>
      <c r="D24" s="102"/>
      <c r="E24" s="102"/>
      <c r="F24" s="102"/>
      <c r="G24" s="102"/>
      <c r="H24" s="102"/>
      <c r="I24" s="103"/>
    </row>
    <row r="25" spans="1:9" x14ac:dyDescent="0.25">
      <c r="A25" s="104"/>
      <c r="B25" s="104"/>
      <c r="C25" s="104"/>
      <c r="D25" s="104"/>
      <c r="E25" s="104"/>
      <c r="F25" s="104"/>
      <c r="G25" s="104"/>
      <c r="H25" s="104"/>
      <c r="I25" s="105"/>
    </row>
    <row r="26" spans="1:9" x14ac:dyDescent="0.25">
      <c r="A26" s="138" t="s">
        <v>111</v>
      </c>
      <c r="B26" s="139"/>
      <c r="C26" s="139"/>
      <c r="D26" s="139"/>
      <c r="E26" s="139"/>
      <c r="F26" s="139"/>
      <c r="G26" s="139"/>
      <c r="H26" s="139"/>
      <c r="I26" s="140"/>
    </row>
    <row r="27" spans="1:9" x14ac:dyDescent="0.25">
      <c r="A27" s="118" t="s">
        <v>235</v>
      </c>
      <c r="B27" s="118"/>
      <c r="C27" s="118"/>
      <c r="D27" s="118"/>
      <c r="E27" s="118"/>
      <c r="F27" s="118"/>
      <c r="G27" s="118"/>
      <c r="H27" s="118"/>
      <c r="I27" s="119"/>
    </row>
    <row r="28" spans="1:9" x14ac:dyDescent="0.25">
      <c r="A28" s="120"/>
      <c r="B28" s="120"/>
      <c r="C28" s="120"/>
      <c r="D28" s="120"/>
      <c r="E28" s="120"/>
      <c r="F28" s="120"/>
      <c r="G28" s="120"/>
      <c r="H28" s="120"/>
      <c r="I28" s="121"/>
    </row>
    <row r="29" spans="1:9" x14ac:dyDescent="0.25">
      <c r="A29" s="122"/>
      <c r="B29" s="122"/>
      <c r="C29" s="122"/>
      <c r="D29" s="122"/>
      <c r="E29" s="122"/>
      <c r="F29" s="122"/>
      <c r="G29" s="122"/>
      <c r="H29" s="122"/>
      <c r="I29" s="123"/>
    </row>
    <row r="30" spans="1:9" x14ac:dyDescent="0.25">
      <c r="A30" s="138" t="s">
        <v>112</v>
      </c>
      <c r="B30" s="139"/>
      <c r="C30" s="139"/>
      <c r="D30" s="139"/>
      <c r="E30" s="139"/>
      <c r="F30" s="139"/>
      <c r="G30" s="139"/>
      <c r="H30" s="139"/>
      <c r="I30" s="140"/>
    </row>
    <row r="31" spans="1:9" x14ac:dyDescent="0.25">
      <c r="A31" s="112" t="s">
        <v>192</v>
      </c>
      <c r="B31" s="112"/>
      <c r="C31" s="112"/>
      <c r="D31" s="112"/>
      <c r="E31" s="112"/>
      <c r="F31" s="112"/>
      <c r="G31" s="112"/>
      <c r="H31" s="112"/>
      <c r="I31" s="113"/>
    </row>
    <row r="32" spans="1:9" x14ac:dyDescent="0.25">
      <c r="A32" s="114"/>
      <c r="B32" s="114"/>
      <c r="C32" s="114"/>
      <c r="D32" s="114"/>
      <c r="E32" s="114"/>
      <c r="F32" s="114"/>
      <c r="G32" s="114"/>
      <c r="H32" s="114"/>
      <c r="I32" s="115"/>
    </row>
    <row r="33" spans="1:9" x14ac:dyDescent="0.25">
      <c r="A33" s="116"/>
      <c r="B33" s="116"/>
      <c r="C33" s="116"/>
      <c r="D33" s="116"/>
      <c r="E33" s="116"/>
      <c r="F33" s="116"/>
      <c r="G33" s="116"/>
      <c r="H33" s="116"/>
      <c r="I33" s="117"/>
    </row>
    <row r="34" spans="1:9" x14ac:dyDescent="0.25">
      <c r="A34" s="64" t="s">
        <v>193</v>
      </c>
      <c r="B34" s="65"/>
      <c r="C34" s="65"/>
      <c r="D34" s="65"/>
      <c r="E34" s="65"/>
      <c r="F34" s="65"/>
      <c r="G34" s="65"/>
      <c r="H34" s="65"/>
      <c r="I34" s="66"/>
    </row>
    <row r="35" spans="1:9" x14ac:dyDescent="0.25">
      <c r="A35" s="100" t="s">
        <v>194</v>
      </c>
      <c r="B35" s="100"/>
      <c r="C35" s="100"/>
      <c r="D35" s="100"/>
      <c r="E35" s="100"/>
      <c r="F35" s="100"/>
      <c r="G35" s="100"/>
      <c r="H35" s="100"/>
      <c r="I35" s="101"/>
    </row>
    <row r="36" spans="1:9" x14ac:dyDescent="0.25">
      <c r="A36" s="102"/>
      <c r="B36" s="102"/>
      <c r="C36" s="102"/>
      <c r="D36" s="102"/>
      <c r="E36" s="102"/>
      <c r="F36" s="102"/>
      <c r="G36" s="102"/>
      <c r="H36" s="102"/>
      <c r="I36" s="103"/>
    </row>
    <row r="37" spans="1:9" x14ac:dyDescent="0.25">
      <c r="A37" s="104"/>
      <c r="B37" s="104"/>
      <c r="C37" s="104"/>
      <c r="D37" s="104"/>
      <c r="E37" s="104"/>
      <c r="F37" s="104"/>
      <c r="G37" s="104"/>
      <c r="H37" s="104"/>
      <c r="I37" s="105"/>
    </row>
    <row r="38" spans="1:9" x14ac:dyDescent="0.25">
      <c r="A38" s="64" t="s">
        <v>195</v>
      </c>
      <c r="B38" s="65"/>
      <c r="C38" s="65"/>
      <c r="D38" s="65"/>
      <c r="E38" s="65"/>
      <c r="F38" s="65"/>
      <c r="G38" s="65"/>
      <c r="H38" s="65"/>
      <c r="I38" s="66"/>
    </row>
    <row r="39" spans="1:9" x14ac:dyDescent="0.25">
      <c r="A39" s="106" t="s">
        <v>196</v>
      </c>
      <c r="B39" s="106"/>
      <c r="C39" s="106"/>
      <c r="D39" s="106"/>
      <c r="E39" s="106"/>
      <c r="F39" s="106"/>
      <c r="G39" s="106"/>
      <c r="H39" s="106"/>
      <c r="I39" s="107"/>
    </row>
    <row r="40" spans="1:9" x14ac:dyDescent="0.25">
      <c r="A40" s="108"/>
      <c r="B40" s="108"/>
      <c r="C40" s="108"/>
      <c r="D40" s="108"/>
      <c r="E40" s="108"/>
      <c r="F40" s="108"/>
      <c r="G40" s="108"/>
      <c r="H40" s="108"/>
      <c r="I40" s="109"/>
    </row>
    <row r="41" spans="1:9" x14ac:dyDescent="0.25">
      <c r="A41" s="110"/>
      <c r="B41" s="110"/>
      <c r="C41" s="110"/>
      <c r="D41" s="110"/>
      <c r="E41" s="110"/>
      <c r="F41" s="110"/>
      <c r="G41" s="110"/>
      <c r="H41" s="110"/>
      <c r="I41" s="111"/>
    </row>
    <row r="42" spans="1:9" x14ac:dyDescent="0.25">
      <c r="A42" s="64" t="s">
        <v>197</v>
      </c>
      <c r="B42" s="65"/>
      <c r="C42" s="65"/>
      <c r="D42" s="65"/>
      <c r="E42" s="65"/>
      <c r="F42" s="65"/>
      <c r="G42" s="65"/>
      <c r="H42" s="65"/>
      <c r="I42" s="66"/>
    </row>
    <row r="43" spans="1:9" x14ac:dyDescent="0.25">
      <c r="A43" s="106" t="s">
        <v>198</v>
      </c>
      <c r="B43" s="106"/>
      <c r="C43" s="106"/>
      <c r="D43" s="106"/>
      <c r="E43" s="106"/>
      <c r="F43" s="106"/>
      <c r="G43" s="106"/>
      <c r="H43" s="106"/>
      <c r="I43" s="107"/>
    </row>
    <row r="44" spans="1:9" x14ac:dyDescent="0.25">
      <c r="A44" s="108"/>
      <c r="B44" s="108"/>
      <c r="C44" s="108"/>
      <c r="D44" s="108"/>
      <c r="E44" s="108"/>
      <c r="F44" s="108"/>
      <c r="G44" s="108"/>
      <c r="H44" s="108"/>
      <c r="I44" s="109"/>
    </row>
    <row r="45" spans="1:9" x14ac:dyDescent="0.25">
      <c r="A45" s="110"/>
      <c r="B45" s="110"/>
      <c r="C45" s="110"/>
      <c r="D45" s="110"/>
      <c r="E45" s="110"/>
      <c r="F45" s="110"/>
      <c r="G45" s="110"/>
      <c r="H45" s="110"/>
      <c r="I45" s="111"/>
    </row>
    <row r="46" spans="1:9" x14ac:dyDescent="0.25">
      <c r="A46" s="153" t="s">
        <v>199</v>
      </c>
      <c r="B46" s="154"/>
      <c r="C46" s="154"/>
      <c r="D46" s="154"/>
      <c r="E46" s="154"/>
      <c r="F46" s="154"/>
      <c r="G46" s="154"/>
      <c r="H46" s="154"/>
      <c r="I46" s="66"/>
    </row>
    <row r="47" spans="1:9" x14ac:dyDescent="0.25">
      <c r="A47" s="118" t="s">
        <v>200</v>
      </c>
      <c r="B47" s="118"/>
      <c r="C47" s="118"/>
      <c r="D47" s="118"/>
      <c r="E47" s="118"/>
      <c r="F47" s="118"/>
      <c r="G47" s="118"/>
      <c r="H47" s="118"/>
      <c r="I47" s="119"/>
    </row>
    <row r="48" spans="1:9" x14ac:dyDescent="0.25">
      <c r="A48" s="120"/>
      <c r="B48" s="120"/>
      <c r="C48" s="120"/>
      <c r="D48" s="120"/>
      <c r="E48" s="120"/>
      <c r="F48" s="120"/>
      <c r="G48" s="120"/>
      <c r="H48" s="120"/>
      <c r="I48" s="121"/>
    </row>
    <row r="49" spans="1:9" x14ac:dyDescent="0.25">
      <c r="A49" s="122"/>
      <c r="B49" s="122"/>
      <c r="C49" s="122"/>
      <c r="D49" s="122"/>
      <c r="E49" s="122"/>
      <c r="F49" s="122"/>
      <c r="G49" s="122"/>
      <c r="H49" s="122"/>
      <c r="I49" s="123"/>
    </row>
    <row r="50" spans="1:9" x14ac:dyDescent="0.25">
      <c r="A50" s="153" t="s">
        <v>201</v>
      </c>
      <c r="B50" s="154"/>
      <c r="C50" s="154"/>
      <c r="D50" s="154"/>
      <c r="E50" s="154"/>
      <c r="F50" s="154"/>
      <c r="G50" s="154"/>
      <c r="H50" s="154"/>
      <c r="I50" s="67"/>
    </row>
    <row r="51" spans="1:9" x14ac:dyDescent="0.25">
      <c r="A51" s="155"/>
      <c r="B51" s="156"/>
      <c r="C51" s="156"/>
      <c r="D51" s="156"/>
      <c r="E51" s="156"/>
      <c r="F51" s="156"/>
      <c r="G51" s="156"/>
      <c r="H51" s="156"/>
      <c r="I51" s="157"/>
    </row>
    <row r="52" spans="1:9" x14ac:dyDescent="0.25">
      <c r="A52" s="158"/>
      <c r="B52" s="159"/>
      <c r="C52" s="159"/>
      <c r="D52" s="159"/>
      <c r="E52" s="159"/>
      <c r="F52" s="159"/>
      <c r="G52" s="159"/>
      <c r="H52" s="159"/>
      <c r="I52" s="160"/>
    </row>
    <row r="53" spans="1:9" x14ac:dyDescent="0.25">
      <c r="A53" s="161"/>
      <c r="B53" s="162"/>
      <c r="C53" s="162"/>
      <c r="D53" s="162"/>
      <c r="E53" s="162"/>
      <c r="F53" s="162"/>
      <c r="G53" s="162"/>
      <c r="H53" s="162"/>
      <c r="I53" s="163"/>
    </row>
    <row r="54" spans="1:9" x14ac:dyDescent="0.25">
      <c r="A54" s="138" t="s">
        <v>103</v>
      </c>
      <c r="B54" s="139"/>
      <c r="C54" s="139"/>
      <c r="D54" s="139"/>
      <c r="E54" s="139"/>
      <c r="F54" s="139"/>
      <c r="G54" s="139"/>
      <c r="H54" s="139"/>
      <c r="I54" s="140"/>
    </row>
    <row r="55" spans="1:9" x14ac:dyDescent="0.25">
      <c r="A55" s="141" t="s">
        <v>106</v>
      </c>
      <c r="B55" s="142"/>
      <c r="C55" s="142"/>
      <c r="D55" s="142"/>
      <c r="E55" s="142"/>
      <c r="F55" s="142"/>
      <c r="G55" s="142"/>
      <c r="H55" s="142"/>
      <c r="I55" s="143"/>
    </row>
    <row r="56" spans="1:9" x14ac:dyDescent="0.25">
      <c r="A56" s="144" t="s">
        <v>104</v>
      </c>
      <c r="B56" s="145"/>
      <c r="C56" s="145"/>
      <c r="D56" s="145"/>
      <c r="E56" s="145"/>
      <c r="F56" s="145"/>
      <c r="G56" s="145"/>
      <c r="H56" s="145"/>
      <c r="I56" s="146"/>
    </row>
    <row r="57" spans="1:9" x14ac:dyDescent="0.25">
      <c r="A57" s="147" t="s">
        <v>118</v>
      </c>
      <c r="B57" s="148"/>
      <c r="C57" s="148"/>
      <c r="D57" s="148"/>
      <c r="E57" s="148"/>
      <c r="F57" s="148"/>
      <c r="G57" s="148"/>
      <c r="H57" s="148"/>
      <c r="I57" s="149"/>
    </row>
  </sheetData>
  <sheetProtection formatCells="0" formatColumns="0" formatRows="0"/>
  <mergeCells count="29">
    <mergeCell ref="A54:I54"/>
    <mergeCell ref="A55:I55"/>
    <mergeCell ref="A56:I56"/>
    <mergeCell ref="A57:I57"/>
    <mergeCell ref="B13:I13"/>
    <mergeCell ref="A14:I14"/>
    <mergeCell ref="A16:I16"/>
    <mergeCell ref="A22:I22"/>
    <mergeCell ref="A26:I26"/>
    <mergeCell ref="A30:I30"/>
    <mergeCell ref="A46:H46"/>
    <mergeCell ref="A50:H50"/>
    <mergeCell ref="A51:I53"/>
    <mergeCell ref="A47:I49"/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23:I25"/>
    <mergeCell ref="A43:I45"/>
    <mergeCell ref="A39:I41"/>
    <mergeCell ref="A35:I37"/>
    <mergeCell ref="A31:I33"/>
    <mergeCell ref="A27:I29"/>
  </mergeCells>
  <phoneticPr fontId="1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  <dataValidation type="list" allowBlank="1" showInputMessage="1" showErrorMessage="1" sqref="B5">
      <formula1>"Deux sessions, Seconde chance"</formula1>
    </dataValidation>
  </dataValidations>
  <hyperlinks>
    <hyperlink ref="A56:I56" r:id="rId1" display="Arrêté du 11 août 2011 relatif à la licence"/>
    <hyperlink ref="A55" r:id="rId2" display="Arrêté du 22 janvier 2014 fixant le cadre national des formations conduisant à la délivrance des diplômes nationaux de licence, de licence professionnelle et de master "/>
    <hyperlink ref="A55:I55" r:id="rId3" display="Arrêté du 30 juillet 2018 relatif au diplôme national de licence"/>
    <hyperlink ref="A57:I57" r:id="rId4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0" orientation="landscape" verticalDpi="0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I96"/>
  <sheetViews>
    <sheetView topLeftCell="D13" workbookViewId="0">
      <selection activeCell="F14" sqref="F1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0" customWidth="1"/>
    <col min="9" max="9" width="20.7109375" style="12" customWidth="1"/>
  </cols>
  <sheetData>
    <row r="1" spans="1:9" x14ac:dyDescent="0.25">
      <c r="A1" t="s">
        <v>8</v>
      </c>
      <c r="C1" t="s">
        <v>9</v>
      </c>
      <c r="E1" t="s">
        <v>3</v>
      </c>
      <c r="H1" s="8" t="s">
        <v>39</v>
      </c>
      <c r="I1" s="8" t="s">
        <v>64</v>
      </c>
    </row>
    <row r="2" spans="1:9" x14ac:dyDescent="0.25">
      <c r="A2" t="s">
        <v>36</v>
      </c>
      <c r="C2" t="s">
        <v>10</v>
      </c>
      <c r="E2" t="s">
        <v>0</v>
      </c>
      <c r="H2" s="9" t="s">
        <v>40</v>
      </c>
      <c r="I2" s="11" t="s">
        <v>72</v>
      </c>
    </row>
    <row r="3" spans="1:9" x14ac:dyDescent="0.25">
      <c r="A3" t="s">
        <v>35</v>
      </c>
      <c r="C3" t="s">
        <v>11</v>
      </c>
      <c r="E3" t="s">
        <v>28</v>
      </c>
      <c r="H3" s="9" t="s">
        <v>41</v>
      </c>
      <c r="I3" s="11" t="s">
        <v>73</v>
      </c>
    </row>
    <row r="4" spans="1:9" x14ac:dyDescent="0.25">
      <c r="A4" t="s">
        <v>37</v>
      </c>
      <c r="C4" t="s">
        <v>13</v>
      </c>
      <c r="H4" s="9" t="s">
        <v>42</v>
      </c>
      <c r="I4" s="11" t="s">
        <v>74</v>
      </c>
    </row>
    <row r="5" spans="1:9" x14ac:dyDescent="0.25">
      <c r="C5" t="s">
        <v>105</v>
      </c>
      <c r="H5" s="9" t="s">
        <v>42</v>
      </c>
      <c r="I5" s="11" t="s">
        <v>75</v>
      </c>
    </row>
    <row r="6" spans="1:9" x14ac:dyDescent="0.25">
      <c r="H6" s="9" t="s">
        <v>43</v>
      </c>
      <c r="I6" s="11" t="s">
        <v>76</v>
      </c>
    </row>
    <row r="7" spans="1:9" x14ac:dyDescent="0.25">
      <c r="A7" s="14" t="s">
        <v>70</v>
      </c>
      <c r="B7" s="14" t="s">
        <v>12</v>
      </c>
      <c r="C7" s="14" t="s">
        <v>14</v>
      </c>
      <c r="D7" s="14" t="s">
        <v>69</v>
      </c>
      <c r="E7" s="14" t="s">
        <v>68</v>
      </c>
      <c r="F7" s="14" t="s">
        <v>67</v>
      </c>
      <c r="H7" s="9" t="s">
        <v>44</v>
      </c>
      <c r="I7" s="11" t="s">
        <v>77</v>
      </c>
    </row>
    <row r="8" spans="1:9" ht="31.5" x14ac:dyDescent="0.25">
      <c r="A8" s="16" t="s">
        <v>41</v>
      </c>
      <c r="B8" s="16" t="s">
        <v>42</v>
      </c>
      <c r="C8" s="16" t="s">
        <v>42</v>
      </c>
      <c r="D8" s="16" t="s">
        <v>43</v>
      </c>
      <c r="E8" s="16" t="s">
        <v>40</v>
      </c>
      <c r="F8" s="16" t="s">
        <v>119</v>
      </c>
      <c r="H8" s="9" t="s">
        <v>45</v>
      </c>
      <c r="I8" s="11" t="s">
        <v>78</v>
      </c>
    </row>
    <row r="9" spans="1:9" x14ac:dyDescent="0.25">
      <c r="A9" s="15"/>
      <c r="B9" s="15"/>
      <c r="C9" s="15"/>
      <c r="D9" s="16" t="s">
        <v>44</v>
      </c>
      <c r="E9" s="16" t="s">
        <v>55</v>
      </c>
      <c r="F9" s="16" t="s">
        <v>120</v>
      </c>
      <c r="H9" s="9" t="s">
        <v>46</v>
      </c>
      <c r="I9" s="11" t="s">
        <v>79</v>
      </c>
    </row>
    <row r="10" spans="1:9" x14ac:dyDescent="0.25">
      <c r="A10" s="15"/>
      <c r="B10" s="15"/>
      <c r="C10" s="15"/>
      <c r="D10" s="16" t="s">
        <v>45</v>
      </c>
      <c r="E10" s="16" t="s">
        <v>56</v>
      </c>
      <c r="F10" s="16" t="s">
        <v>121</v>
      </c>
      <c r="H10" s="9" t="s">
        <v>47</v>
      </c>
      <c r="I10" s="11" t="s">
        <v>80</v>
      </c>
    </row>
    <row r="11" spans="1:9" ht="31.5" x14ac:dyDescent="0.25">
      <c r="A11" s="15"/>
      <c r="B11" s="15"/>
      <c r="C11" s="15"/>
      <c r="D11" s="16" t="s">
        <v>46</v>
      </c>
      <c r="E11" s="16" t="s">
        <v>57</v>
      </c>
      <c r="F11" s="16" t="s">
        <v>122</v>
      </c>
      <c r="H11" s="9" t="s">
        <v>48</v>
      </c>
      <c r="I11" s="11" t="s">
        <v>81</v>
      </c>
    </row>
    <row r="12" spans="1:9" ht="31.5" x14ac:dyDescent="0.25">
      <c r="A12" s="15"/>
      <c r="B12" s="15"/>
      <c r="C12" s="15"/>
      <c r="D12" s="16" t="s">
        <v>47</v>
      </c>
      <c r="E12" s="16" t="s">
        <v>58</v>
      </c>
      <c r="F12" s="16"/>
      <c r="H12" s="9" t="s">
        <v>49</v>
      </c>
      <c r="I12" s="11" t="s">
        <v>82</v>
      </c>
    </row>
    <row r="13" spans="1:9" ht="47.25" x14ac:dyDescent="0.25">
      <c r="A13" s="15"/>
      <c r="B13" s="15"/>
      <c r="C13" s="15"/>
      <c r="D13" s="16" t="s">
        <v>48</v>
      </c>
      <c r="E13" s="16" t="s">
        <v>59</v>
      </c>
      <c r="F13" s="15"/>
      <c r="H13" s="9" t="s">
        <v>50</v>
      </c>
      <c r="I13" s="11" t="s">
        <v>83</v>
      </c>
    </row>
    <row r="14" spans="1:9" ht="63" x14ac:dyDescent="0.25">
      <c r="A14" s="15"/>
      <c r="B14" s="15"/>
      <c r="C14" s="15"/>
      <c r="D14" s="16" t="s">
        <v>49</v>
      </c>
      <c r="E14" s="16" t="s">
        <v>60</v>
      </c>
      <c r="F14" s="15"/>
      <c r="H14" s="9" t="s">
        <v>51</v>
      </c>
      <c r="I14" s="11" t="s">
        <v>84</v>
      </c>
    </row>
    <row r="15" spans="1:9" ht="47.25" x14ac:dyDescent="0.25">
      <c r="A15" s="15"/>
      <c r="B15" s="15"/>
      <c r="C15" s="15"/>
      <c r="D15" s="16" t="s">
        <v>50</v>
      </c>
      <c r="E15" s="16" t="s">
        <v>61</v>
      </c>
      <c r="F15" s="15"/>
      <c r="H15" s="9" t="s">
        <v>52</v>
      </c>
      <c r="I15" s="11" t="s">
        <v>85</v>
      </c>
    </row>
    <row r="16" spans="1:9" x14ac:dyDescent="0.25">
      <c r="A16" s="15"/>
      <c r="B16" s="15"/>
      <c r="C16" s="15"/>
      <c r="D16" s="16" t="s">
        <v>51</v>
      </c>
      <c r="E16" s="16" t="s">
        <v>62</v>
      </c>
      <c r="F16" s="15"/>
      <c r="H16" s="9" t="s">
        <v>53</v>
      </c>
      <c r="I16" s="11" t="s">
        <v>86</v>
      </c>
    </row>
    <row r="17" spans="1:9" ht="31.5" x14ac:dyDescent="0.25">
      <c r="A17" s="15"/>
      <c r="B17" s="15"/>
      <c r="C17" s="15"/>
      <c r="D17" s="16" t="s">
        <v>52</v>
      </c>
      <c r="E17" s="16" t="s">
        <v>63</v>
      </c>
      <c r="F17" s="15"/>
      <c r="H17" s="9" t="s">
        <v>54</v>
      </c>
      <c r="I17" s="11" t="s">
        <v>87</v>
      </c>
    </row>
    <row r="18" spans="1:9" x14ac:dyDescent="0.25">
      <c r="A18" s="15"/>
      <c r="B18" s="15"/>
      <c r="C18" s="15"/>
      <c r="D18" s="16" t="s">
        <v>53</v>
      </c>
      <c r="E18" s="15"/>
      <c r="F18" s="15"/>
      <c r="H18" s="9" t="s">
        <v>55</v>
      </c>
      <c r="I18" s="11" t="s">
        <v>88</v>
      </c>
    </row>
    <row r="19" spans="1:9" x14ac:dyDescent="0.25">
      <c r="A19" s="15"/>
      <c r="B19" s="15"/>
      <c r="C19" s="15"/>
      <c r="D19" s="16" t="s">
        <v>54</v>
      </c>
      <c r="E19" s="15"/>
      <c r="F19" s="15"/>
      <c r="H19" s="9" t="s">
        <v>56</v>
      </c>
      <c r="I19" s="11" t="s">
        <v>89</v>
      </c>
    </row>
    <row r="20" spans="1:9" x14ac:dyDescent="0.25">
      <c r="A20" s="13"/>
      <c r="B20" s="13"/>
      <c r="C20" s="13"/>
      <c r="D20" s="13"/>
      <c r="E20" s="13"/>
      <c r="F20" s="13"/>
      <c r="H20" s="9" t="s">
        <v>57</v>
      </c>
      <c r="I20" s="11" t="s">
        <v>90</v>
      </c>
    </row>
    <row r="21" spans="1:9" x14ac:dyDescent="0.25">
      <c r="H21" s="9" t="s">
        <v>58</v>
      </c>
      <c r="I21" s="11" t="s">
        <v>91</v>
      </c>
    </row>
    <row r="22" spans="1:9" x14ac:dyDescent="0.25">
      <c r="H22" s="9" t="s">
        <v>59</v>
      </c>
      <c r="I22" s="11" t="s">
        <v>92</v>
      </c>
    </row>
    <row r="23" spans="1:9" ht="31.5" x14ac:dyDescent="0.25">
      <c r="H23" s="9" t="s">
        <v>60</v>
      </c>
      <c r="I23" s="11" t="s">
        <v>93</v>
      </c>
    </row>
    <row r="24" spans="1:9" x14ac:dyDescent="0.25">
      <c r="H24" s="9" t="s">
        <v>61</v>
      </c>
      <c r="I24" s="11" t="s">
        <v>94</v>
      </c>
    </row>
    <row r="25" spans="1:9" x14ac:dyDescent="0.25">
      <c r="H25" s="9" t="s">
        <v>62</v>
      </c>
      <c r="I25" s="11" t="s">
        <v>95</v>
      </c>
    </row>
    <row r="26" spans="1:9" x14ac:dyDescent="0.25">
      <c r="H26" s="9" t="s">
        <v>63</v>
      </c>
      <c r="I26" s="11" t="s">
        <v>96</v>
      </c>
    </row>
    <row r="27" spans="1:9" x14ac:dyDescent="0.25">
      <c r="H27" s="55" t="s">
        <v>119</v>
      </c>
      <c r="I27" s="11" t="s">
        <v>123</v>
      </c>
    </row>
    <row r="28" spans="1:9" x14ac:dyDescent="0.25">
      <c r="H28" s="55" t="s">
        <v>120</v>
      </c>
      <c r="I28" s="11" t="s">
        <v>123</v>
      </c>
    </row>
    <row r="29" spans="1:9" x14ac:dyDescent="0.25">
      <c r="H29" s="55" t="s">
        <v>121</v>
      </c>
      <c r="I29" s="11" t="s">
        <v>123</v>
      </c>
    </row>
    <row r="30" spans="1:9" x14ac:dyDescent="0.25">
      <c r="H30" s="55" t="s">
        <v>122</v>
      </c>
      <c r="I30" s="11" t="s">
        <v>123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5" priority="6">
      <formula>#REF!="O"</formula>
    </cfRule>
  </conditionalFormatting>
  <conditionalFormatting sqref="D8:D19">
    <cfRule type="expression" dxfId="4" priority="5">
      <formula>#REF!="O"</formula>
    </cfRule>
  </conditionalFormatting>
  <conditionalFormatting sqref="E8:E17">
    <cfRule type="expression" dxfId="3" priority="4">
      <formula>#REF!="O"</formula>
    </cfRule>
  </conditionalFormatting>
  <conditionalFormatting sqref="H1:I1">
    <cfRule type="expression" dxfId="2" priority="19">
      <formula>$Q1="O"</formula>
    </cfRule>
  </conditionalFormatting>
  <conditionalFormatting sqref="H2:I30">
    <cfRule type="expression" dxfId="1" priority="39">
      <formula>$Q3="O"</formula>
    </cfRule>
  </conditionalFormatting>
  <conditionalFormatting sqref="F8:F12">
    <cfRule type="expression" dxfId="0" priority="1">
      <formula>#REF!="O"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1"/>
  <sheetViews>
    <sheetView showGridLines="0" showZeros="0" zoomScale="59" zoomScaleNormal="59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31.85546875" style="18" customWidth="1"/>
    <col min="2" max="2" width="29.85546875" style="28" bestFit="1" customWidth="1"/>
    <col min="3" max="3" width="91.140625" style="28" bestFit="1" customWidth="1"/>
    <col min="4" max="4" width="6.7109375" style="28" customWidth="1"/>
    <col min="5" max="5" width="9.140625" style="28" customWidth="1"/>
    <col min="6" max="6" width="11" style="28" customWidth="1"/>
    <col min="7" max="7" width="11.42578125" style="28" customWidth="1"/>
    <col min="8" max="8" width="21.28515625" style="28" bestFit="1" customWidth="1"/>
    <col min="9" max="9" width="26.7109375" style="28" customWidth="1"/>
    <col min="10" max="10" width="22" style="28" customWidth="1"/>
    <col min="11" max="11" width="14.28515625" style="28" customWidth="1"/>
    <col min="12" max="12" width="10.7109375" style="18" customWidth="1"/>
    <col min="13" max="13" width="12.28515625" style="18" customWidth="1"/>
    <col min="14" max="14" width="10.7109375" style="18" customWidth="1"/>
    <col min="15" max="15" width="19" style="18" customWidth="1"/>
    <col min="16" max="16" width="15.140625" style="18" customWidth="1"/>
    <col min="17" max="17" width="9.7109375" style="18" customWidth="1"/>
    <col min="18" max="18" width="39.140625" style="18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183</v>
      </c>
      <c r="E4" s="186"/>
      <c r="F4" s="169" t="s">
        <v>23</v>
      </c>
      <c r="G4" s="170"/>
      <c r="H4" s="171"/>
      <c r="I4" s="187" t="s">
        <v>238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237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240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8" t="s">
        <v>239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A15" s="95"/>
      <c r="B15" s="96"/>
      <c r="C15" s="97"/>
      <c r="D15" s="97"/>
      <c r="E15" s="98"/>
      <c r="F15" s="98"/>
      <c r="G15" s="98"/>
      <c r="H15" s="98"/>
      <c r="I15" s="99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31.5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3">
      <c r="A17" s="58"/>
      <c r="B17" s="74" t="s">
        <v>0</v>
      </c>
      <c r="C17" s="75" t="s">
        <v>129</v>
      </c>
      <c r="D17" s="69">
        <v>6</v>
      </c>
      <c r="E17" s="69"/>
      <c r="F17" s="69" t="s">
        <v>130</v>
      </c>
      <c r="G17" s="69" t="s">
        <v>130</v>
      </c>
      <c r="H17" s="69"/>
      <c r="I17" s="69"/>
      <c r="J17" s="58" t="s">
        <v>204</v>
      </c>
      <c r="K17" s="58"/>
      <c r="L17" s="58"/>
      <c r="M17" s="58"/>
      <c r="N17" s="58"/>
      <c r="O17" s="58"/>
      <c r="P17" s="58"/>
      <c r="Q17" s="58"/>
      <c r="R17" s="58"/>
    </row>
    <row r="18" spans="1:18" ht="15" customHeight="1" x14ac:dyDescent="0.25">
      <c r="A18" s="58"/>
      <c r="B18" s="57" t="s">
        <v>28</v>
      </c>
      <c r="C18" s="58" t="s">
        <v>128</v>
      </c>
      <c r="D18" s="69"/>
      <c r="E18" s="69">
        <v>0.4</v>
      </c>
      <c r="F18" s="69" t="s">
        <v>130</v>
      </c>
      <c r="G18" s="69" t="s">
        <v>130</v>
      </c>
      <c r="H18" s="76" t="s">
        <v>36</v>
      </c>
      <c r="I18" s="69">
        <v>80</v>
      </c>
      <c r="J18" s="61" t="s">
        <v>203</v>
      </c>
      <c r="K18" s="58" t="s">
        <v>10</v>
      </c>
      <c r="L18" s="58" t="s">
        <v>205</v>
      </c>
      <c r="M18" s="58" t="s">
        <v>10</v>
      </c>
      <c r="N18" s="58" t="s">
        <v>205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57" t="s">
        <v>28</v>
      </c>
      <c r="C19" s="58" t="s">
        <v>131</v>
      </c>
      <c r="D19" s="69"/>
      <c r="E19" s="69">
        <v>0.4</v>
      </c>
      <c r="F19" s="69" t="s">
        <v>130</v>
      </c>
      <c r="G19" s="69" t="s">
        <v>130</v>
      </c>
      <c r="H19" s="76" t="s">
        <v>36</v>
      </c>
      <c r="I19" s="69">
        <v>70</v>
      </c>
      <c r="J19" s="61" t="s">
        <v>203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57" t="s">
        <v>28</v>
      </c>
      <c r="C20" s="58" t="s">
        <v>132</v>
      </c>
      <c r="D20" s="69"/>
      <c r="E20" s="69">
        <v>0.2</v>
      </c>
      <c r="F20" s="69" t="s">
        <v>130</v>
      </c>
      <c r="G20" s="69" t="s">
        <v>130</v>
      </c>
      <c r="H20" s="76" t="s">
        <v>36</v>
      </c>
      <c r="I20" s="69" t="s">
        <v>202</v>
      </c>
      <c r="J20" s="78">
        <v>1</v>
      </c>
      <c r="K20" s="58" t="s">
        <v>13</v>
      </c>
      <c r="L20" s="58"/>
      <c r="M20" s="58"/>
      <c r="N20" s="58" t="s">
        <v>207</v>
      </c>
      <c r="O20" s="58"/>
      <c r="P20" s="58"/>
      <c r="Q20" s="58"/>
      <c r="R20" s="76" t="s">
        <v>220</v>
      </c>
    </row>
    <row r="21" spans="1:18" ht="15" customHeight="1" x14ac:dyDescent="0.3">
      <c r="A21" s="58"/>
      <c r="B21" s="74" t="s">
        <v>0</v>
      </c>
      <c r="C21" s="75" t="s">
        <v>133</v>
      </c>
      <c r="D21" s="69">
        <v>6</v>
      </c>
      <c r="E21" s="69"/>
      <c r="F21" s="69" t="s">
        <v>130</v>
      </c>
      <c r="G21" s="69" t="s">
        <v>130</v>
      </c>
      <c r="H21" s="77"/>
      <c r="I21" s="69"/>
      <c r="J21" s="58" t="s">
        <v>208</v>
      </c>
      <c r="K21" s="58"/>
      <c r="L21" s="58"/>
      <c r="M21" s="58"/>
      <c r="N21" s="58"/>
      <c r="O21" s="58"/>
      <c r="P21" s="58"/>
      <c r="Q21" s="58"/>
      <c r="R21" s="76" t="s">
        <v>220</v>
      </c>
    </row>
    <row r="22" spans="1:18" ht="15" customHeight="1" x14ac:dyDescent="0.25">
      <c r="A22" s="58"/>
      <c r="B22" s="57" t="s">
        <v>28</v>
      </c>
      <c r="C22" s="58" t="s">
        <v>134</v>
      </c>
      <c r="D22" s="69"/>
      <c r="E22" s="69">
        <v>0.5</v>
      </c>
      <c r="F22" s="69" t="s">
        <v>130</v>
      </c>
      <c r="G22" s="69" t="s">
        <v>130</v>
      </c>
      <c r="H22" s="76" t="s">
        <v>36</v>
      </c>
      <c r="I22" s="69">
        <v>70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57" t="s">
        <v>28</v>
      </c>
      <c r="C23" s="58" t="s">
        <v>135</v>
      </c>
      <c r="D23" s="69"/>
      <c r="E23" s="69">
        <v>0.5</v>
      </c>
      <c r="F23" s="69" t="s">
        <v>130</v>
      </c>
      <c r="G23" s="69" t="s">
        <v>130</v>
      </c>
      <c r="H23" s="76" t="s">
        <v>36</v>
      </c>
      <c r="I23" s="69">
        <v>75</v>
      </c>
      <c r="J23" s="61" t="s">
        <v>203</v>
      </c>
      <c r="K23" s="58" t="s">
        <v>10</v>
      </c>
      <c r="L23" s="58" t="s">
        <v>206</v>
      </c>
      <c r="M23" s="58" t="s">
        <v>10</v>
      </c>
      <c r="N23" s="58" t="s">
        <v>206</v>
      </c>
      <c r="O23" s="58"/>
      <c r="P23" s="58"/>
      <c r="Q23" s="58"/>
      <c r="R23" s="76" t="s">
        <v>220</v>
      </c>
    </row>
    <row r="24" spans="1:18" ht="15" customHeight="1" x14ac:dyDescent="0.3">
      <c r="A24" s="70"/>
      <c r="B24" s="74" t="s">
        <v>0</v>
      </c>
      <c r="C24" s="75" t="s">
        <v>136</v>
      </c>
      <c r="D24" s="69">
        <v>6</v>
      </c>
      <c r="E24" s="69"/>
      <c r="F24" s="69" t="s">
        <v>130</v>
      </c>
      <c r="G24" s="69" t="s">
        <v>130</v>
      </c>
      <c r="H24" s="77"/>
      <c r="I24" s="69"/>
      <c r="J24" s="58" t="s">
        <v>208</v>
      </c>
      <c r="K24" s="58"/>
      <c r="L24" s="58"/>
      <c r="M24" s="58"/>
      <c r="N24" s="58"/>
      <c r="O24" s="58"/>
      <c r="P24" s="58"/>
      <c r="Q24" s="58"/>
      <c r="R24" s="76" t="s">
        <v>220</v>
      </c>
    </row>
    <row r="25" spans="1:18" ht="15" customHeight="1" x14ac:dyDescent="0.25">
      <c r="A25" s="58"/>
      <c r="B25" s="57" t="s">
        <v>28</v>
      </c>
      <c r="C25" s="58" t="s">
        <v>137</v>
      </c>
      <c r="D25" s="69"/>
      <c r="E25" s="69">
        <v>0.6</v>
      </c>
      <c r="F25" s="69" t="s">
        <v>130</v>
      </c>
      <c r="G25" s="69" t="s">
        <v>130</v>
      </c>
      <c r="H25" s="76" t="s">
        <v>36</v>
      </c>
      <c r="I25" s="69">
        <v>60</v>
      </c>
      <c r="J25" s="61" t="s">
        <v>203</v>
      </c>
      <c r="K25" s="58" t="s">
        <v>10</v>
      </c>
      <c r="L25" s="58" t="s">
        <v>206</v>
      </c>
      <c r="M25" s="58" t="s">
        <v>10</v>
      </c>
      <c r="N25" s="58" t="s">
        <v>206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57" t="s">
        <v>28</v>
      </c>
      <c r="C26" s="58" t="s">
        <v>138</v>
      </c>
      <c r="D26" s="69"/>
      <c r="E26" s="69">
        <v>0.4</v>
      </c>
      <c r="F26" s="69" t="s">
        <v>130</v>
      </c>
      <c r="G26" s="69" t="s">
        <v>130</v>
      </c>
      <c r="H26" s="76" t="s">
        <v>36</v>
      </c>
      <c r="I26" s="69" t="s">
        <v>202</v>
      </c>
      <c r="J26" s="61" t="s">
        <v>203</v>
      </c>
      <c r="K26" s="58" t="s">
        <v>13</v>
      </c>
      <c r="L26" s="58"/>
      <c r="M26" s="58"/>
      <c r="N26" s="58" t="s">
        <v>207</v>
      </c>
      <c r="O26" s="58"/>
      <c r="P26" s="58"/>
      <c r="Q26" s="58"/>
      <c r="R26" s="76" t="s">
        <v>220</v>
      </c>
    </row>
    <row r="27" spans="1:18" ht="15" customHeight="1" x14ac:dyDescent="0.3">
      <c r="A27" s="58"/>
      <c r="B27" s="74" t="s">
        <v>0</v>
      </c>
      <c r="C27" s="75" t="s">
        <v>139</v>
      </c>
      <c r="D27" s="69">
        <v>6</v>
      </c>
      <c r="E27" s="69"/>
      <c r="F27" s="69" t="s">
        <v>130</v>
      </c>
      <c r="G27" s="69" t="s">
        <v>130</v>
      </c>
      <c r="H27" s="77"/>
      <c r="I27" s="69"/>
      <c r="J27" s="58" t="s">
        <v>208</v>
      </c>
      <c r="K27" s="58"/>
      <c r="L27" s="58"/>
      <c r="M27" s="58"/>
      <c r="N27" s="58"/>
      <c r="O27" s="58"/>
      <c r="P27" s="58"/>
      <c r="Q27" s="58"/>
      <c r="R27" s="76" t="s">
        <v>220</v>
      </c>
    </row>
    <row r="28" spans="1:18" ht="15" customHeight="1" x14ac:dyDescent="0.25">
      <c r="A28" s="58"/>
      <c r="B28" s="57" t="s">
        <v>28</v>
      </c>
      <c r="C28" s="58" t="s">
        <v>140</v>
      </c>
      <c r="D28" s="69"/>
      <c r="E28" s="69">
        <v>0.7</v>
      </c>
      <c r="F28" s="69" t="s">
        <v>130</v>
      </c>
      <c r="G28" s="69" t="s">
        <v>130</v>
      </c>
      <c r="H28" s="76" t="s">
        <v>36</v>
      </c>
      <c r="I28" s="69">
        <v>70</v>
      </c>
      <c r="J28" s="61" t="s">
        <v>203</v>
      </c>
      <c r="K28" s="58" t="s">
        <v>10</v>
      </c>
      <c r="L28" s="58" t="s">
        <v>206</v>
      </c>
      <c r="M28" s="58" t="s">
        <v>10</v>
      </c>
      <c r="N28" s="58" t="s">
        <v>206</v>
      </c>
      <c r="O28" s="58"/>
      <c r="P28" s="58"/>
      <c r="Q28" s="58"/>
      <c r="R28" s="76" t="s">
        <v>220</v>
      </c>
    </row>
    <row r="29" spans="1:18" ht="15" customHeight="1" x14ac:dyDescent="0.25">
      <c r="A29" s="58"/>
      <c r="B29" s="57" t="s">
        <v>28</v>
      </c>
      <c r="C29" s="58" t="s">
        <v>141</v>
      </c>
      <c r="D29" s="69"/>
      <c r="E29" s="58">
        <v>0.3</v>
      </c>
      <c r="F29" s="58" t="s">
        <v>130</v>
      </c>
      <c r="G29" s="58" t="s">
        <v>130</v>
      </c>
      <c r="H29" s="76" t="s">
        <v>36</v>
      </c>
      <c r="I29" s="58">
        <v>70</v>
      </c>
      <c r="J29" s="61" t="s">
        <v>203</v>
      </c>
      <c r="K29" s="58" t="s">
        <v>10</v>
      </c>
      <c r="L29" s="58" t="s">
        <v>206</v>
      </c>
      <c r="M29" s="58" t="s">
        <v>10</v>
      </c>
      <c r="N29" s="58" t="s">
        <v>206</v>
      </c>
      <c r="O29" s="58"/>
      <c r="P29" s="58"/>
      <c r="Q29" s="58"/>
      <c r="R29" s="76" t="s">
        <v>220</v>
      </c>
    </row>
    <row r="30" spans="1:18" ht="15" customHeight="1" x14ac:dyDescent="0.3">
      <c r="A30" s="58"/>
      <c r="B30" s="74" t="s">
        <v>0</v>
      </c>
      <c r="C30" s="75" t="s">
        <v>214</v>
      </c>
      <c r="D30" s="69">
        <v>6</v>
      </c>
      <c r="E30" s="58"/>
      <c r="F30" s="58" t="s">
        <v>130</v>
      </c>
      <c r="G30" s="58" t="s">
        <v>130</v>
      </c>
      <c r="H30" s="77"/>
      <c r="I30" s="58"/>
      <c r="J30" s="58" t="s">
        <v>219</v>
      </c>
      <c r="K30" s="58"/>
      <c r="L30" s="58"/>
      <c r="M30" s="58"/>
      <c r="N30" s="58"/>
      <c r="O30" s="58"/>
      <c r="P30" s="58"/>
      <c r="Q30" s="58"/>
      <c r="R30" s="76" t="s">
        <v>220</v>
      </c>
    </row>
    <row r="31" spans="1:18" ht="15" customHeight="1" x14ac:dyDescent="0.25">
      <c r="A31" s="58"/>
      <c r="B31" s="57" t="s">
        <v>28</v>
      </c>
      <c r="C31" s="62" t="s">
        <v>143</v>
      </c>
      <c r="D31" s="69"/>
      <c r="E31" s="58">
        <v>0.5</v>
      </c>
      <c r="F31" s="58" t="s">
        <v>130</v>
      </c>
      <c r="G31" s="58" t="s">
        <v>130</v>
      </c>
      <c r="H31" s="76" t="s">
        <v>36</v>
      </c>
      <c r="I31" s="58">
        <v>70</v>
      </c>
      <c r="J31" s="61" t="s">
        <v>203</v>
      </c>
      <c r="K31" s="58" t="s">
        <v>10</v>
      </c>
      <c r="L31" s="58" t="s">
        <v>206</v>
      </c>
      <c r="M31" s="58" t="s">
        <v>10</v>
      </c>
      <c r="N31" s="58" t="s">
        <v>206</v>
      </c>
      <c r="O31" s="58"/>
      <c r="P31" s="58"/>
      <c r="Q31" s="58"/>
      <c r="R31" s="76" t="s">
        <v>220</v>
      </c>
    </row>
    <row r="32" spans="1:18" ht="15" customHeight="1" x14ac:dyDescent="0.25">
      <c r="A32" s="58"/>
      <c r="B32" s="57" t="s">
        <v>28</v>
      </c>
      <c r="C32" s="58" t="s">
        <v>144</v>
      </c>
      <c r="D32" s="69"/>
      <c r="E32" s="58">
        <v>0.5</v>
      </c>
      <c r="F32" s="58" t="s">
        <v>130</v>
      </c>
      <c r="G32" s="58" t="s">
        <v>130</v>
      </c>
      <c r="H32" s="76" t="s">
        <v>36</v>
      </c>
      <c r="I32" s="69" t="s">
        <v>202</v>
      </c>
      <c r="J32" s="78">
        <v>1</v>
      </c>
      <c r="K32" s="58" t="s">
        <v>13</v>
      </c>
      <c r="L32" s="58"/>
      <c r="M32" s="58"/>
      <c r="N32" s="58" t="s">
        <v>207</v>
      </c>
      <c r="O32" s="58"/>
      <c r="P32" s="58"/>
      <c r="Q32" s="58"/>
      <c r="R32" s="76" t="s">
        <v>220</v>
      </c>
    </row>
    <row r="33" spans="1:18" x14ac:dyDescent="0.25">
      <c r="A33" s="58"/>
      <c r="B33" s="57"/>
      <c r="C33" s="58"/>
      <c r="D33" s="69"/>
      <c r="E33" s="58"/>
      <c r="F33" s="58"/>
      <c r="G33" s="58"/>
      <c r="H33" s="58"/>
      <c r="I33" s="58"/>
      <c r="J33" s="61"/>
      <c r="K33" s="58"/>
      <c r="L33" s="58"/>
      <c r="M33" s="58"/>
      <c r="N33" s="58"/>
      <c r="O33" s="58"/>
      <c r="P33" s="58"/>
      <c r="Q33" s="58"/>
      <c r="R33" s="58"/>
    </row>
    <row r="34" spans="1:18" x14ac:dyDescent="0.25">
      <c r="A34" s="58"/>
      <c r="B34" s="57"/>
      <c r="C34" s="58"/>
      <c r="D34" s="69"/>
      <c r="E34" s="58"/>
      <c r="F34" s="58"/>
      <c r="G34" s="58"/>
      <c r="H34" s="58"/>
      <c r="I34" s="58"/>
      <c r="J34" s="61"/>
      <c r="K34" s="58"/>
      <c r="L34" s="58"/>
      <c r="M34" s="58"/>
      <c r="N34" s="58"/>
      <c r="O34" s="58"/>
      <c r="P34" s="58"/>
      <c r="Q34" s="58"/>
      <c r="R34" s="58"/>
    </row>
    <row r="35" spans="1:18" x14ac:dyDescent="0.25">
      <c r="A35" s="58"/>
      <c r="B35" s="57"/>
      <c r="C35" s="62"/>
      <c r="D35" s="69"/>
      <c r="E35" s="58"/>
      <c r="F35" s="58"/>
      <c r="G35" s="71" t="s">
        <v>142</v>
      </c>
      <c r="H35" s="58"/>
      <c r="I35" s="58"/>
      <c r="J35" s="61"/>
      <c r="K35" s="58"/>
      <c r="L35" s="58"/>
      <c r="M35" s="58"/>
      <c r="N35" s="58"/>
      <c r="O35" s="58"/>
      <c r="P35" s="58"/>
      <c r="Q35" s="58"/>
      <c r="R35" s="58"/>
    </row>
    <row r="36" spans="1:18" x14ac:dyDescent="0.25">
      <c r="A36" s="58"/>
      <c r="B36" s="57"/>
      <c r="C36" s="71" t="s">
        <v>209</v>
      </c>
      <c r="D36" s="69"/>
      <c r="E36" s="58"/>
      <c r="F36" s="58"/>
      <c r="G36" s="58"/>
      <c r="H36" s="58"/>
      <c r="I36" s="58"/>
      <c r="J36" s="61"/>
      <c r="K36" s="58"/>
      <c r="L36" s="58"/>
      <c r="M36" s="58"/>
      <c r="N36" s="58"/>
      <c r="O36" s="58"/>
      <c r="P36" s="58"/>
      <c r="Q36" s="58"/>
      <c r="R36" s="58"/>
    </row>
    <row r="37" spans="1:18" s="23" customFormat="1" x14ac:dyDescent="0.25">
      <c r="A37" s="3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8" s="23" customFormat="1" x14ac:dyDescent="0.25">
      <c r="A38" s="3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6"/>
      <c r="M38" s="36"/>
      <c r="N38" s="36"/>
    </row>
    <row r="39" spans="1:18" s="23" customFormat="1" ht="17.25" x14ac:dyDescent="0.25">
      <c r="A39" s="36" t="s">
        <v>227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6"/>
      <c r="M39" s="36"/>
      <c r="N39" s="36"/>
    </row>
    <row r="40" spans="1:18" s="23" customFormat="1" x14ac:dyDescent="0.25">
      <c r="A40" s="36" t="s">
        <v>231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8" s="23" customFormat="1" x14ac:dyDescent="0.25">
      <c r="A41" s="36" t="s">
        <v>232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8" s="23" customFormat="1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8" s="23" customFormat="1" ht="17.25" x14ac:dyDescent="0.25">
      <c r="A44" s="36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6"/>
      <c r="M44" s="36"/>
      <c r="N44" s="36"/>
    </row>
    <row r="45" spans="1:18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s="23" customFormat="1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</row>
    <row r="47" spans="1:18" s="23" customFormat="1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6"/>
      <c r="M47" s="36"/>
      <c r="N47" s="36"/>
    </row>
    <row r="48" spans="1:18" s="23" customFormat="1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6"/>
      <c r="M48" s="36"/>
      <c r="N48" s="36"/>
    </row>
    <row r="49" spans="1:14" s="23" customFormat="1" x14ac:dyDescent="0.25">
      <c r="A49" s="3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6"/>
      <c r="M49" s="36"/>
      <c r="N49" s="36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  <row r="1138" spans="1:14" x14ac:dyDescent="0.25">
      <c r="A1138" s="39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39"/>
      <c r="M1138" s="39"/>
      <c r="N1138" s="39"/>
    </row>
    <row r="1139" spans="1:14" x14ac:dyDescent="0.25">
      <c r="A1139" s="39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39"/>
      <c r="M1139" s="39"/>
      <c r="N1139" s="39"/>
    </row>
    <row r="1140" spans="1:14" x14ac:dyDescent="0.25">
      <c r="A1140" s="39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39"/>
      <c r="M1140" s="39"/>
      <c r="N1140" s="39"/>
    </row>
    <row r="1141" spans="1:14" x14ac:dyDescent="0.25">
      <c r="A1141" s="39"/>
      <c r="B1141" s="40"/>
      <c r="C1141" s="40"/>
      <c r="D1141" s="40"/>
      <c r="E1141" s="40"/>
      <c r="F1141" s="40"/>
      <c r="G1141" s="40"/>
      <c r="H1141" s="40"/>
      <c r="I1141" s="40"/>
      <c r="J1141" s="40"/>
      <c r="K1141" s="40"/>
      <c r="L1141" s="39"/>
      <c r="M1141" s="39"/>
      <c r="N1141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315" priority="26">
      <formula>$A$11=2</formula>
    </cfRule>
    <cfRule type="expression" dxfId="314" priority="27">
      <formula>$A$11=3</formula>
    </cfRule>
    <cfRule type="expression" dxfId="313" priority="28">
      <formula>$A$11=1</formula>
    </cfRule>
  </conditionalFormatting>
  <conditionalFormatting sqref="K17:L36 I17:I36">
    <cfRule type="expression" dxfId="312" priority="25">
      <formula>$H17="CCI (CC Intégral)"</formula>
    </cfRule>
  </conditionalFormatting>
  <conditionalFormatting sqref="I17:J36">
    <cfRule type="expression" dxfId="311" priority="24">
      <formula>$H17="CT (Contrôle terminal)"</formula>
    </cfRule>
  </conditionalFormatting>
  <conditionalFormatting sqref="K15:L15">
    <cfRule type="expression" dxfId="310" priority="22">
      <formula>$H$17="CCI (CC Intégral)"</formula>
    </cfRule>
  </conditionalFormatting>
  <conditionalFormatting sqref="K16:L16">
    <cfRule type="expression" dxfId="309" priority="18">
      <formula>$H$17="CCI (CC Intégral)"</formula>
    </cfRule>
  </conditionalFormatting>
  <conditionalFormatting sqref="O15">
    <cfRule type="expression" dxfId="308" priority="15">
      <formula>$A$11=2</formula>
    </cfRule>
    <cfRule type="expression" dxfId="307" priority="16">
      <formula>$A$11=3</formula>
    </cfRule>
    <cfRule type="expression" dxfId="306" priority="17">
      <formula>$A$11=1</formula>
    </cfRule>
  </conditionalFormatting>
  <conditionalFormatting sqref="P15:Q15">
    <cfRule type="expression" dxfId="305" priority="12">
      <formula>$A$11=2</formula>
    </cfRule>
    <cfRule type="expression" dxfId="304" priority="13">
      <formula>$A$11=3</formula>
    </cfRule>
    <cfRule type="expression" dxfId="303" priority="14">
      <formula>$A$11=1</formula>
    </cfRule>
  </conditionalFormatting>
  <conditionalFormatting sqref="P16:Q16">
    <cfRule type="expression" dxfId="302" priority="9">
      <formula>$A$11=2</formula>
    </cfRule>
    <cfRule type="expression" dxfId="301" priority="10">
      <formula>$A$11=4</formula>
    </cfRule>
    <cfRule type="expression" dxfId="300" priority="11">
      <formula>$A$11=1</formula>
    </cfRule>
  </conditionalFormatting>
  <conditionalFormatting sqref="O16">
    <cfRule type="expression" dxfId="299" priority="6">
      <formula>$A$11=2</formula>
    </cfRule>
    <cfRule type="expression" dxfId="298" priority="7">
      <formula>$A$11=4</formula>
    </cfRule>
    <cfRule type="expression" dxfId="297" priority="8">
      <formula>$A$11=1</formula>
    </cfRule>
  </conditionalFormatting>
  <conditionalFormatting sqref="A17:C30 A32:C34 A31:B31 A35:B35 A36:C36 D17:E36">
    <cfRule type="expression" dxfId="296" priority="70">
      <formula>AND($B17="Unité d'enseignement",$D17&lt;&gt;6)</formula>
    </cfRule>
  </conditionalFormatting>
  <conditionalFormatting sqref="G35">
    <cfRule type="expression" dxfId="295" priority="76">
      <formula>AND($B31="Unité d'enseignement",$D31&lt;&gt;6)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36 K17:K36 O17:P36">
      <formula1>liste_nature_controle</formula1>
    </dataValidation>
    <dataValidation type="list" allowBlank="1" showInputMessage="1" showErrorMessage="1" promptTitle="Type contrôle" prompt="Utiliser la liste déroulante" sqref="H17:H36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36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36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36">
      <formula1>6</formula1>
    </dataValidation>
    <dataValidation type="list" operator="greaterThan" allowBlank="1" showInputMessage="1" showErrorMessage="1" errorTitle="Coefficient" error="Le coefficient doit être un nombre décimal supérieur à 0." sqref="F17:G36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567D5A5A-D70C-44EF-9623-A5AE453AFAC3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F01B677B-BFE4-4142-B61D-8CD637CA5C22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O33:R36 O18:Q32 O14:R17</xm:sqref>
        </x14:conditionalFormatting>
        <x14:conditionalFormatting xmlns:xm="http://schemas.microsoft.com/office/excel/2006/main">
          <x14:cfRule type="expression" priority="4" id="{3D6BB9FC-99CD-43AD-8DAB-B9D3E4E39359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M14:N36</xm:sqref>
        </x14:conditionalFormatting>
        <x14:conditionalFormatting xmlns:xm="http://schemas.microsoft.com/office/excel/2006/main">
          <x14:cfRule type="expression" priority="1" id="{65A13AED-62BC-4727-AA07-1B6B97FE34B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925CF275-6C76-490E-8109-9D9117240B39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R18:R32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9"/>
  <sheetViews>
    <sheetView showGridLines="0" showZeros="0" zoomScale="60" zoomScaleNormal="60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20.85546875" style="18" customWidth="1"/>
    <col min="2" max="2" width="29.42578125" style="28" bestFit="1" customWidth="1"/>
    <col min="3" max="3" width="89.7109375" style="28" bestFit="1" customWidth="1"/>
    <col min="4" max="4" width="9.28515625" style="28" customWidth="1"/>
    <col min="5" max="5" width="9.5703125" style="28" customWidth="1"/>
    <col min="6" max="6" width="11.85546875" style="28" customWidth="1"/>
    <col min="7" max="7" width="12.28515625" style="28" customWidth="1"/>
    <col min="8" max="8" width="21.28515625" style="28" bestFit="1" customWidth="1"/>
    <col min="9" max="9" width="22.42578125" style="28" customWidth="1"/>
    <col min="10" max="10" width="17.42578125" style="28" customWidth="1"/>
    <col min="11" max="11" width="13.140625" style="28" customWidth="1"/>
    <col min="12" max="12" width="10.7109375" style="18" customWidth="1"/>
    <col min="13" max="13" width="11.28515625" style="18" customWidth="1"/>
    <col min="14" max="14" width="10.7109375" style="18" customWidth="1"/>
    <col min="15" max="15" width="18.42578125" style="18" customWidth="1"/>
    <col min="16" max="16" width="13.7109375" style="18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183</v>
      </c>
      <c r="E4" s="186"/>
      <c r="F4" s="169" t="s">
        <v>23</v>
      </c>
      <c r="G4" s="170"/>
      <c r="H4" s="171"/>
      <c r="I4" s="187" t="s">
        <v>238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237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240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8" t="s">
        <v>241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48"/>
      <c r="H13" s="27"/>
      <c r="I13" s="27"/>
    </row>
    <row r="14" spans="1:18" ht="26.25" customHeight="1" x14ac:dyDescent="0.25">
      <c r="B14" s="29"/>
      <c r="C14" s="27"/>
      <c r="D14" s="27"/>
      <c r="E14" s="48"/>
      <c r="F14" s="48"/>
      <c r="G14" s="48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A15" s="95"/>
      <c r="B15" s="96"/>
      <c r="C15" s="97"/>
      <c r="D15" s="97"/>
      <c r="E15" s="98"/>
      <c r="F15" s="98"/>
      <c r="G15" s="98"/>
      <c r="H15" s="98"/>
      <c r="I15" s="99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47.25" x14ac:dyDescent="0.25">
      <c r="A16" s="90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80" t="s">
        <v>0</v>
      </c>
      <c r="C17" s="75" t="s">
        <v>233</v>
      </c>
      <c r="D17" s="69">
        <v>6</v>
      </c>
      <c r="E17" s="69"/>
      <c r="F17" s="69" t="s">
        <v>130</v>
      </c>
      <c r="G17" s="69" t="s">
        <v>130</v>
      </c>
      <c r="H17" s="69"/>
      <c r="I17" s="69"/>
      <c r="J17" s="58" t="s">
        <v>211</v>
      </c>
      <c r="K17" s="58"/>
      <c r="L17" s="58"/>
      <c r="M17" s="58"/>
      <c r="N17" s="58"/>
      <c r="O17" s="58"/>
      <c r="P17" s="58"/>
      <c r="Q17" s="58"/>
      <c r="R17" s="58"/>
    </row>
    <row r="18" spans="1:18" ht="15" customHeight="1" x14ac:dyDescent="0.25">
      <c r="A18" s="58"/>
      <c r="B18" s="68" t="s">
        <v>28</v>
      </c>
      <c r="C18" s="58" t="s">
        <v>145</v>
      </c>
      <c r="D18" s="69"/>
      <c r="E18" s="69">
        <v>0.5</v>
      </c>
      <c r="F18" s="69" t="s">
        <v>130</v>
      </c>
      <c r="G18" s="69" t="s">
        <v>130</v>
      </c>
      <c r="H18" s="76" t="s">
        <v>36</v>
      </c>
      <c r="I18" s="69">
        <v>50</v>
      </c>
      <c r="J18" s="61" t="s">
        <v>203</v>
      </c>
      <c r="K18" s="58" t="s">
        <v>10</v>
      </c>
      <c r="L18" s="58" t="s">
        <v>206</v>
      </c>
      <c r="M18" s="58" t="s">
        <v>10</v>
      </c>
      <c r="N18" s="58" t="s">
        <v>206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8" t="s">
        <v>28</v>
      </c>
      <c r="C19" s="58" t="s">
        <v>146</v>
      </c>
      <c r="D19" s="69"/>
      <c r="E19" s="69">
        <v>0.5</v>
      </c>
      <c r="F19" s="69" t="s">
        <v>130</v>
      </c>
      <c r="G19" s="69" t="s">
        <v>130</v>
      </c>
      <c r="H19" s="76" t="s">
        <v>36</v>
      </c>
      <c r="I19" s="69">
        <v>100</v>
      </c>
      <c r="J19" s="76" t="s">
        <v>210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80" t="s">
        <v>0</v>
      </c>
      <c r="C20" s="75" t="s">
        <v>148</v>
      </c>
      <c r="D20" s="69">
        <v>6</v>
      </c>
      <c r="E20" s="69"/>
      <c r="F20" s="69" t="s">
        <v>130</v>
      </c>
      <c r="G20" s="69" t="s">
        <v>130</v>
      </c>
      <c r="H20" s="61"/>
      <c r="I20" s="69"/>
      <c r="J20" s="61" t="s">
        <v>212</v>
      </c>
      <c r="K20" s="58"/>
      <c r="L20" s="58"/>
      <c r="M20" s="58"/>
      <c r="N20" s="58"/>
      <c r="O20" s="58"/>
      <c r="P20" s="58"/>
      <c r="Q20" s="58"/>
      <c r="R20" s="76" t="s">
        <v>220</v>
      </c>
    </row>
    <row r="21" spans="1:18" ht="15" customHeight="1" x14ac:dyDescent="0.25">
      <c r="A21" s="58"/>
      <c r="B21" s="68" t="s">
        <v>28</v>
      </c>
      <c r="C21" s="58" t="s">
        <v>149</v>
      </c>
      <c r="D21" s="69"/>
      <c r="E21" s="69">
        <v>0.5</v>
      </c>
      <c r="F21" s="69" t="s">
        <v>130</v>
      </c>
      <c r="G21" s="69" t="s">
        <v>130</v>
      </c>
      <c r="H21" s="76" t="s">
        <v>36</v>
      </c>
      <c r="I21" s="69">
        <v>50</v>
      </c>
      <c r="J21" s="61" t="s">
        <v>203</v>
      </c>
      <c r="K21" s="58" t="s">
        <v>10</v>
      </c>
      <c r="L21" s="58" t="s">
        <v>206</v>
      </c>
      <c r="M21" s="58" t="s">
        <v>10</v>
      </c>
      <c r="N21" s="58" t="s">
        <v>206</v>
      </c>
      <c r="O21" s="58"/>
      <c r="P21" s="58"/>
      <c r="Q21" s="58"/>
      <c r="R21" s="76" t="s">
        <v>220</v>
      </c>
    </row>
    <row r="22" spans="1:18" ht="15" customHeight="1" x14ac:dyDescent="0.25">
      <c r="A22" s="58"/>
      <c r="B22" s="68" t="s">
        <v>28</v>
      </c>
      <c r="C22" s="58" t="s">
        <v>147</v>
      </c>
      <c r="D22" s="69"/>
      <c r="E22" s="69">
        <v>0.5</v>
      </c>
      <c r="F22" s="69" t="s">
        <v>130</v>
      </c>
      <c r="G22" s="69" t="s">
        <v>130</v>
      </c>
      <c r="H22" s="76" t="s">
        <v>36</v>
      </c>
      <c r="I22" s="69">
        <v>50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80" t="s">
        <v>0</v>
      </c>
      <c r="C23" s="75" t="s">
        <v>151</v>
      </c>
      <c r="D23" s="69">
        <v>6</v>
      </c>
      <c r="E23" s="69">
        <v>1</v>
      </c>
      <c r="F23" s="69" t="s">
        <v>130</v>
      </c>
      <c r="G23" s="69" t="s">
        <v>130</v>
      </c>
      <c r="H23" s="76" t="s">
        <v>36</v>
      </c>
      <c r="I23" s="69" t="s">
        <v>202</v>
      </c>
      <c r="J23" s="61" t="s">
        <v>213</v>
      </c>
      <c r="K23" s="58" t="s">
        <v>13</v>
      </c>
      <c r="L23" s="58"/>
      <c r="M23" s="58"/>
      <c r="N23" s="58" t="s">
        <v>207</v>
      </c>
      <c r="O23" s="58"/>
      <c r="P23" s="58"/>
      <c r="Q23" s="58"/>
      <c r="R23" s="76" t="s">
        <v>220</v>
      </c>
    </row>
    <row r="24" spans="1:18" ht="15" customHeight="1" x14ac:dyDescent="0.25">
      <c r="A24" s="70"/>
      <c r="B24" s="80" t="s">
        <v>0</v>
      </c>
      <c r="C24" s="75" t="s">
        <v>152</v>
      </c>
      <c r="D24" s="69">
        <v>6</v>
      </c>
      <c r="E24" s="69"/>
      <c r="F24" s="69" t="s">
        <v>130</v>
      </c>
      <c r="G24" s="69" t="s">
        <v>130</v>
      </c>
      <c r="H24" s="61"/>
      <c r="I24" s="69"/>
      <c r="J24" s="61" t="s">
        <v>211</v>
      </c>
      <c r="K24" s="58"/>
      <c r="L24" s="58"/>
      <c r="M24" s="58"/>
      <c r="N24" s="58"/>
      <c r="O24" s="58"/>
      <c r="P24" s="58"/>
      <c r="Q24" s="58"/>
      <c r="R24" s="76" t="s">
        <v>220</v>
      </c>
    </row>
    <row r="25" spans="1:18" ht="15" customHeight="1" x14ac:dyDescent="0.25">
      <c r="A25" s="58"/>
      <c r="B25" s="68" t="s">
        <v>28</v>
      </c>
      <c r="C25" s="58" t="s">
        <v>153</v>
      </c>
      <c r="D25" s="69"/>
      <c r="E25" s="69">
        <v>0.5</v>
      </c>
      <c r="F25" s="69" t="s">
        <v>130</v>
      </c>
      <c r="G25" s="69" t="s">
        <v>130</v>
      </c>
      <c r="H25" s="76" t="s">
        <v>36</v>
      </c>
      <c r="I25" s="69">
        <v>100</v>
      </c>
      <c r="J25" s="76" t="s">
        <v>210</v>
      </c>
      <c r="K25" s="58" t="s">
        <v>10</v>
      </c>
      <c r="L25" s="58" t="s">
        <v>206</v>
      </c>
      <c r="M25" s="58" t="s">
        <v>10</v>
      </c>
      <c r="N25" s="58" t="s">
        <v>206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68" t="s">
        <v>28</v>
      </c>
      <c r="C26" s="58" t="s">
        <v>154</v>
      </c>
      <c r="D26" s="69"/>
      <c r="E26" s="69">
        <v>0.5</v>
      </c>
      <c r="F26" s="69" t="s">
        <v>130</v>
      </c>
      <c r="G26" s="69" t="s">
        <v>130</v>
      </c>
      <c r="H26" s="76" t="s">
        <v>36</v>
      </c>
      <c r="I26" s="69">
        <v>70</v>
      </c>
      <c r="J26" s="61" t="s">
        <v>203</v>
      </c>
      <c r="K26" s="58" t="s">
        <v>10</v>
      </c>
      <c r="L26" s="58" t="s">
        <v>206</v>
      </c>
      <c r="M26" s="58" t="s">
        <v>10</v>
      </c>
      <c r="N26" s="58" t="s">
        <v>206</v>
      </c>
      <c r="O26" s="58"/>
      <c r="P26" s="58"/>
      <c r="Q26" s="58"/>
      <c r="R26" s="76" t="s">
        <v>220</v>
      </c>
    </row>
    <row r="27" spans="1:18" ht="15" customHeight="1" x14ac:dyDescent="0.25">
      <c r="A27" s="58"/>
      <c r="B27" s="80" t="s">
        <v>0</v>
      </c>
      <c r="C27" s="75" t="s">
        <v>155</v>
      </c>
      <c r="D27" s="69">
        <v>6</v>
      </c>
      <c r="E27" s="69"/>
      <c r="F27" s="69" t="s">
        <v>130</v>
      </c>
      <c r="G27" s="69" t="s">
        <v>130</v>
      </c>
      <c r="H27" s="61"/>
      <c r="I27" s="69"/>
      <c r="J27" s="61" t="s">
        <v>211</v>
      </c>
      <c r="K27" s="58"/>
      <c r="L27" s="58"/>
      <c r="M27" s="58"/>
      <c r="N27" s="58"/>
      <c r="O27" s="58"/>
      <c r="P27" s="58"/>
      <c r="Q27" s="58"/>
      <c r="R27" s="76" t="s">
        <v>220</v>
      </c>
    </row>
    <row r="28" spans="1:18" ht="15" customHeight="1" x14ac:dyDescent="0.25">
      <c r="A28" s="58"/>
      <c r="B28" s="68" t="s">
        <v>28</v>
      </c>
      <c r="C28" s="58" t="s">
        <v>156</v>
      </c>
      <c r="D28" s="69"/>
      <c r="E28" s="69">
        <v>0.7</v>
      </c>
      <c r="F28" s="69" t="s">
        <v>130</v>
      </c>
      <c r="G28" s="69" t="s">
        <v>130</v>
      </c>
      <c r="H28" s="76" t="s">
        <v>36</v>
      </c>
      <c r="I28" s="69">
        <v>70</v>
      </c>
      <c r="J28" s="61" t="s">
        <v>203</v>
      </c>
      <c r="K28" s="58" t="s">
        <v>10</v>
      </c>
      <c r="L28" s="58" t="s">
        <v>206</v>
      </c>
      <c r="M28" s="58"/>
      <c r="N28" s="58"/>
      <c r="O28" s="58"/>
      <c r="P28" s="58"/>
      <c r="Q28" s="58"/>
      <c r="R28" s="76" t="s">
        <v>220</v>
      </c>
    </row>
    <row r="29" spans="1:18" ht="15" customHeight="1" x14ac:dyDescent="0.25">
      <c r="A29" s="58"/>
      <c r="B29" s="68" t="s">
        <v>28</v>
      </c>
      <c r="C29" s="58" t="s">
        <v>157</v>
      </c>
      <c r="D29" s="69"/>
      <c r="E29" s="58">
        <v>0.3</v>
      </c>
      <c r="F29" s="58" t="s">
        <v>130</v>
      </c>
      <c r="G29" s="58" t="s">
        <v>130</v>
      </c>
      <c r="H29" s="76" t="s">
        <v>36</v>
      </c>
      <c r="I29" s="58">
        <v>30</v>
      </c>
      <c r="J29" s="61" t="s">
        <v>203</v>
      </c>
      <c r="K29" s="58" t="s">
        <v>11</v>
      </c>
      <c r="L29" s="58"/>
      <c r="M29" s="58"/>
      <c r="N29" s="58" t="s">
        <v>207</v>
      </c>
      <c r="O29" s="58"/>
      <c r="P29" s="58"/>
      <c r="Q29" s="58"/>
      <c r="R29" s="76" t="s">
        <v>220</v>
      </c>
    </row>
    <row r="30" spans="1:18" ht="15" customHeight="1" x14ac:dyDescent="0.25">
      <c r="A30" s="58"/>
      <c r="B30" s="68"/>
      <c r="C30" s="58"/>
      <c r="D30" s="69"/>
      <c r="E30" s="58"/>
      <c r="F30" s="58"/>
      <c r="G30" s="58"/>
      <c r="H30" s="58"/>
      <c r="I30" s="58"/>
      <c r="J30" s="61"/>
      <c r="K30" s="58"/>
      <c r="L30" s="58"/>
      <c r="M30" s="58"/>
      <c r="N30" s="58"/>
      <c r="O30" s="58"/>
      <c r="P30" s="58"/>
      <c r="Q30" s="58"/>
      <c r="R30" s="58"/>
    </row>
    <row r="31" spans="1:18" ht="15" customHeight="1" x14ac:dyDescent="0.25">
      <c r="A31" s="58"/>
      <c r="B31" s="68"/>
      <c r="C31" s="58"/>
      <c r="D31" s="69"/>
      <c r="E31" s="58"/>
      <c r="F31" s="58"/>
      <c r="G31" s="71" t="s">
        <v>142</v>
      </c>
      <c r="H31" s="71"/>
      <c r="I31" s="58"/>
      <c r="J31" s="61"/>
      <c r="K31" s="58"/>
      <c r="L31" s="58"/>
      <c r="M31" s="58"/>
      <c r="N31" s="58"/>
      <c r="O31" s="58"/>
      <c r="P31" s="58"/>
      <c r="Q31" s="58"/>
      <c r="R31" s="58"/>
    </row>
    <row r="32" spans="1:18" ht="15" customHeight="1" x14ac:dyDescent="0.25">
      <c r="A32" s="58"/>
      <c r="B32" s="68"/>
      <c r="C32" s="58"/>
      <c r="D32" s="69"/>
      <c r="E32" s="58"/>
      <c r="F32" s="58"/>
      <c r="G32" s="58"/>
      <c r="H32" s="58"/>
      <c r="I32" s="58"/>
      <c r="J32" s="61"/>
      <c r="K32" s="58"/>
      <c r="L32" s="58"/>
      <c r="M32" s="58"/>
      <c r="N32" s="58"/>
      <c r="O32" s="58"/>
      <c r="P32" s="58"/>
      <c r="Q32" s="58"/>
      <c r="R32" s="58"/>
    </row>
    <row r="33" spans="1:18" x14ac:dyDescent="0.25">
      <c r="A33" s="1"/>
      <c r="B33" s="81"/>
      <c r="C33" s="71" t="s">
        <v>209</v>
      </c>
      <c r="D33" s="72"/>
      <c r="E33" s="1"/>
      <c r="F33" s="1"/>
      <c r="G33" s="1"/>
      <c r="H33" s="1"/>
      <c r="I33" s="1"/>
      <c r="J33" s="2"/>
      <c r="K33" s="1"/>
      <c r="L33" s="1"/>
      <c r="M33" s="1"/>
      <c r="N33" s="1"/>
      <c r="O33" s="1"/>
      <c r="P33" s="1"/>
      <c r="Q33" s="1"/>
      <c r="R33" s="1"/>
    </row>
    <row r="34" spans="1:18" s="23" customFormat="1" x14ac:dyDescent="0.25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6"/>
      <c r="M34" s="36"/>
      <c r="N34" s="36"/>
    </row>
    <row r="35" spans="1:18" s="23" customFormat="1" x14ac:dyDescent="0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6"/>
      <c r="M35" s="36"/>
      <c r="N35" s="36"/>
    </row>
    <row r="36" spans="1:18" s="23" customFormat="1" ht="17.25" x14ac:dyDescent="0.25">
      <c r="A36" s="36" t="s">
        <v>227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6"/>
      <c r="M36" s="36"/>
      <c r="N36" s="36"/>
    </row>
    <row r="37" spans="1:18" s="23" customFormat="1" ht="17.25" x14ac:dyDescent="0.25">
      <c r="A37" s="36" t="s">
        <v>231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6"/>
      <c r="M37" s="36"/>
      <c r="N37" s="36"/>
    </row>
    <row r="38" spans="1:18" s="23" customFormat="1" x14ac:dyDescent="0.25">
      <c r="A38" s="36" t="s">
        <v>228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6"/>
      <c r="M38" s="36"/>
      <c r="N38" s="36"/>
    </row>
    <row r="39" spans="1:18" s="23" customFormat="1" x14ac:dyDescent="0.25">
      <c r="A39" s="3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6"/>
      <c r="M39" s="36"/>
      <c r="N39" s="36"/>
    </row>
    <row r="40" spans="1:18" s="23" customFormat="1" x14ac:dyDescent="0.25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8" s="23" customFormat="1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ht="17.25" x14ac:dyDescent="0.25">
      <c r="A42" s="36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6"/>
      <c r="M42" s="36"/>
      <c r="N42" s="36"/>
    </row>
    <row r="43" spans="1:18" s="23" customFormat="1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8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8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s="23" customFormat="1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</row>
    <row r="47" spans="1:18" s="23" customFormat="1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6"/>
      <c r="M47" s="36"/>
      <c r="N47" s="36"/>
    </row>
    <row r="48" spans="1:18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39"/>
      <c r="M48" s="39"/>
      <c r="N48" s="39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  <row r="1138" spans="1:14" x14ac:dyDescent="0.25">
      <c r="A1138" s="39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39"/>
      <c r="M1138" s="39"/>
      <c r="N1138" s="39"/>
    </row>
    <row r="1139" spans="1:14" x14ac:dyDescent="0.25">
      <c r="A1139" s="39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39"/>
      <c r="M1139" s="39"/>
      <c r="N1139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289" priority="31">
      <formula>$A$11=2</formula>
    </cfRule>
    <cfRule type="expression" dxfId="288" priority="32">
      <formula>$A$11=3</formula>
    </cfRule>
    <cfRule type="expression" dxfId="287" priority="33">
      <formula>$A$11=1</formula>
    </cfRule>
  </conditionalFormatting>
  <conditionalFormatting sqref="I17:I33 K17:L33">
    <cfRule type="expression" dxfId="286" priority="30">
      <formula>$H17="CCI (CC Intégral)"</formula>
    </cfRule>
  </conditionalFormatting>
  <conditionalFormatting sqref="I17:J33">
    <cfRule type="expression" dxfId="285" priority="29">
      <formula>$H17="CT (Contrôle terminal)"</formula>
    </cfRule>
  </conditionalFormatting>
  <conditionalFormatting sqref="K15:L15">
    <cfRule type="expression" dxfId="284" priority="27">
      <formula>$H$17="CCI (CC Intégral)"</formula>
    </cfRule>
  </conditionalFormatting>
  <conditionalFormatting sqref="K16:L16">
    <cfRule type="expression" dxfId="283" priority="23">
      <formula>$H$17="CCI (CC Intégral)"</formula>
    </cfRule>
  </conditionalFormatting>
  <conditionalFormatting sqref="O15">
    <cfRule type="expression" dxfId="282" priority="20">
      <formula>$A$11=2</formula>
    </cfRule>
    <cfRule type="expression" dxfId="281" priority="21">
      <formula>$A$11=3</formula>
    </cfRule>
    <cfRule type="expression" dxfId="280" priority="22">
      <formula>$A$11=1</formula>
    </cfRule>
  </conditionalFormatting>
  <conditionalFormatting sqref="P15:Q15">
    <cfRule type="expression" dxfId="279" priority="17">
      <formula>$A$11=2</formula>
    </cfRule>
    <cfRule type="expression" dxfId="278" priority="18">
      <formula>$A$11=3</formula>
    </cfRule>
    <cfRule type="expression" dxfId="277" priority="19">
      <formula>$A$11=1</formula>
    </cfRule>
  </conditionalFormatting>
  <conditionalFormatting sqref="P16:Q16">
    <cfRule type="expression" dxfId="276" priority="14">
      <formula>$A$11=2</formula>
    </cfRule>
    <cfRule type="expression" dxfId="275" priority="15">
      <formula>$A$11=4</formula>
    </cfRule>
    <cfRule type="expression" dxfId="274" priority="16">
      <formula>$A$11=1</formula>
    </cfRule>
  </conditionalFormatting>
  <conditionalFormatting sqref="O16">
    <cfRule type="expression" dxfId="273" priority="11">
      <formula>$A$11=2</formula>
    </cfRule>
    <cfRule type="expression" dxfId="272" priority="12">
      <formula>$A$11=4</formula>
    </cfRule>
    <cfRule type="expression" dxfId="271" priority="13">
      <formula>$A$11=1</formula>
    </cfRule>
  </conditionalFormatting>
  <conditionalFormatting sqref="A17:E33">
    <cfRule type="expression" dxfId="270" priority="78">
      <formula>AND($B17="Unité d'enseignement",$D17&lt;&gt;6)</formula>
    </cfRule>
  </conditionalFormatting>
  <conditionalFormatting sqref="G31:H31">
    <cfRule type="expression" dxfId="269" priority="80">
      <formula>AND($B27="Unité d'enseignement",$D27&lt;&gt;6)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33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33">
      <formula1>6</formula1>
    </dataValidation>
    <dataValidation type="decimal" operator="greaterThan" allowBlank="1" showInputMessage="1" showErrorMessage="1" errorTitle="Coefficient" error="Le coefficient doit être un nombre décimal supérieur à 0." sqref="E17:E33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33">
      <formula1>Nature_ELP</formula1>
    </dataValidation>
    <dataValidation type="list" allowBlank="1" showInputMessage="1" showErrorMessage="1" promptTitle="Type contrôle" prompt="Utiliser la liste déroulante" sqref="H17:H33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33 K17:K33 O17:P33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4BCC1D41-85C1-4251-8103-0D8572115508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48B2069F-F8A7-4BE4-80D2-392327D2364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O30:R33 O18:Q29 O14:R17</xm:sqref>
        </x14:conditionalFormatting>
        <x14:conditionalFormatting xmlns:xm="http://schemas.microsoft.com/office/excel/2006/main">
          <x14:cfRule type="expression" priority="9" id="{3C0C8F63-A666-4DB6-B349-9F5E8059365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M14:N33</xm:sqref>
        </x14:conditionalFormatting>
        <x14:conditionalFormatting xmlns:xm="http://schemas.microsoft.com/office/excel/2006/main">
          <x14:cfRule type="expression" priority="1" id="{4C4B639A-BCFD-48F6-81E6-8EF98539B863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B152559C-9E0D-4A3D-A041-09AB0E0F11C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R18:R29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7"/>
  <sheetViews>
    <sheetView showGridLines="0" showZeros="0" zoomScale="62" zoomScaleNormal="62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30" style="18" customWidth="1"/>
    <col min="2" max="2" width="30.140625" style="28" bestFit="1" customWidth="1"/>
    <col min="3" max="3" width="86.7109375" style="28" bestFit="1" customWidth="1"/>
    <col min="4" max="4" width="6.7109375" style="28" customWidth="1"/>
    <col min="5" max="5" width="7.5703125" style="28" customWidth="1"/>
    <col min="6" max="6" width="10.42578125" style="28" customWidth="1"/>
    <col min="7" max="7" width="11.140625" style="28" customWidth="1"/>
    <col min="8" max="8" width="21.28515625" style="28" bestFit="1" customWidth="1"/>
    <col min="9" max="9" width="24.28515625" style="28" customWidth="1"/>
    <col min="10" max="10" width="17.42578125" style="28" customWidth="1"/>
    <col min="11" max="11" width="14.85546875" style="28" customWidth="1"/>
    <col min="12" max="12" width="9.28515625" style="18" customWidth="1"/>
    <col min="13" max="13" width="11.7109375" style="18" customWidth="1"/>
    <col min="14" max="14" width="9.140625" style="18" customWidth="1"/>
    <col min="15" max="15" width="17.5703125" style="18" customWidth="1"/>
    <col min="16" max="16" width="15.7109375" style="18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180</v>
      </c>
      <c r="E4" s="186"/>
      <c r="F4" s="169" t="s">
        <v>23</v>
      </c>
      <c r="G4" s="170"/>
      <c r="H4" s="171"/>
      <c r="I4" s="187" t="s">
        <v>245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242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244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8" t="s">
        <v>243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A15" s="95"/>
      <c r="B15" s="96"/>
      <c r="C15" s="97"/>
      <c r="D15" s="97"/>
      <c r="E15" s="98"/>
      <c r="F15" s="98"/>
      <c r="G15" s="98"/>
      <c r="H15" s="98"/>
      <c r="I15" s="99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47.25" x14ac:dyDescent="0.25">
      <c r="A16" s="90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79" t="s">
        <v>0</v>
      </c>
      <c r="C17" s="75" t="s">
        <v>129</v>
      </c>
      <c r="D17" s="69">
        <v>6</v>
      </c>
      <c r="E17" s="69"/>
      <c r="F17" s="69" t="s">
        <v>130</v>
      </c>
      <c r="G17" s="69" t="s">
        <v>130</v>
      </c>
      <c r="H17" s="69"/>
      <c r="I17" s="69"/>
      <c r="J17" s="58" t="s">
        <v>204</v>
      </c>
      <c r="K17" s="58"/>
      <c r="L17" s="58"/>
      <c r="M17" s="58"/>
      <c r="N17" s="58"/>
      <c r="O17" s="58"/>
      <c r="P17" s="58"/>
      <c r="Q17" s="58"/>
      <c r="R17" s="58"/>
    </row>
    <row r="18" spans="1:18" ht="15" customHeight="1" x14ac:dyDescent="0.25">
      <c r="A18" s="58"/>
      <c r="B18" s="61" t="s">
        <v>28</v>
      </c>
      <c r="C18" s="58" t="s">
        <v>128</v>
      </c>
      <c r="D18" s="69"/>
      <c r="E18" s="69">
        <v>0.4</v>
      </c>
      <c r="F18" s="69" t="s">
        <v>130</v>
      </c>
      <c r="G18" s="69" t="s">
        <v>130</v>
      </c>
      <c r="H18" s="76" t="s">
        <v>36</v>
      </c>
      <c r="I18" s="69">
        <v>80</v>
      </c>
      <c r="J18" s="61" t="s">
        <v>203</v>
      </c>
      <c r="K18" s="58" t="s">
        <v>10</v>
      </c>
      <c r="L18" s="58" t="s">
        <v>205</v>
      </c>
      <c r="M18" s="58" t="s">
        <v>10</v>
      </c>
      <c r="N18" s="58" t="s">
        <v>205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1" t="s">
        <v>28</v>
      </c>
      <c r="C19" s="58" t="s">
        <v>131</v>
      </c>
      <c r="D19" s="69"/>
      <c r="E19" s="69">
        <v>0.4</v>
      </c>
      <c r="F19" s="69" t="s">
        <v>130</v>
      </c>
      <c r="G19" s="69" t="s">
        <v>130</v>
      </c>
      <c r="H19" s="76" t="s">
        <v>36</v>
      </c>
      <c r="I19" s="69">
        <v>70</v>
      </c>
      <c r="J19" s="61" t="s">
        <v>203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61" t="s">
        <v>28</v>
      </c>
      <c r="C20" s="58" t="s">
        <v>132</v>
      </c>
      <c r="D20" s="69"/>
      <c r="E20" s="69">
        <v>0.2</v>
      </c>
      <c r="F20" s="69" t="s">
        <v>130</v>
      </c>
      <c r="G20" s="69" t="s">
        <v>130</v>
      </c>
      <c r="H20" s="76" t="s">
        <v>36</v>
      </c>
      <c r="I20" s="69" t="s">
        <v>202</v>
      </c>
      <c r="J20" s="68"/>
      <c r="K20" s="58" t="s">
        <v>13</v>
      </c>
      <c r="L20" s="58"/>
      <c r="M20" s="58"/>
      <c r="N20" s="58" t="s">
        <v>207</v>
      </c>
      <c r="O20" s="58"/>
      <c r="P20" s="58"/>
      <c r="Q20" s="58"/>
      <c r="R20" s="76" t="s">
        <v>220</v>
      </c>
    </row>
    <row r="21" spans="1:18" ht="15" customHeight="1" x14ac:dyDescent="0.25">
      <c r="A21" s="58"/>
      <c r="B21" s="79" t="s">
        <v>0</v>
      </c>
      <c r="C21" s="75" t="s">
        <v>133</v>
      </c>
      <c r="D21" s="69">
        <v>6</v>
      </c>
      <c r="E21" s="69"/>
      <c r="F21" s="69" t="s">
        <v>130</v>
      </c>
      <c r="G21" s="69" t="s">
        <v>130</v>
      </c>
      <c r="H21" s="61"/>
      <c r="I21" s="69"/>
      <c r="J21" s="58" t="s">
        <v>208</v>
      </c>
      <c r="K21" s="58"/>
      <c r="L21" s="58"/>
      <c r="M21" s="58"/>
      <c r="N21" s="58"/>
      <c r="O21" s="58"/>
      <c r="P21" s="58"/>
      <c r="Q21" s="58"/>
      <c r="R21" s="76" t="s">
        <v>220</v>
      </c>
    </row>
    <row r="22" spans="1:18" ht="15" customHeight="1" x14ac:dyDescent="0.25">
      <c r="A22" s="58"/>
      <c r="B22" s="61" t="s">
        <v>28</v>
      </c>
      <c r="C22" s="58" t="s">
        <v>134</v>
      </c>
      <c r="D22" s="69"/>
      <c r="E22" s="69">
        <v>0.5</v>
      </c>
      <c r="F22" s="69" t="s">
        <v>130</v>
      </c>
      <c r="G22" s="69" t="s">
        <v>130</v>
      </c>
      <c r="H22" s="76" t="s">
        <v>36</v>
      </c>
      <c r="I22" s="69">
        <v>70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61" t="s">
        <v>28</v>
      </c>
      <c r="C23" s="58" t="s">
        <v>135</v>
      </c>
      <c r="D23" s="69"/>
      <c r="E23" s="69">
        <v>0.5</v>
      </c>
      <c r="F23" s="69" t="s">
        <v>130</v>
      </c>
      <c r="G23" s="69" t="s">
        <v>130</v>
      </c>
      <c r="H23" s="76" t="s">
        <v>36</v>
      </c>
      <c r="I23" s="69">
        <v>75</v>
      </c>
      <c r="J23" s="61" t="s">
        <v>203</v>
      </c>
      <c r="K23" s="58" t="s">
        <v>10</v>
      </c>
      <c r="L23" s="58" t="s">
        <v>206</v>
      </c>
      <c r="M23" s="58" t="s">
        <v>10</v>
      </c>
      <c r="N23" s="58" t="s">
        <v>206</v>
      </c>
      <c r="O23" s="58"/>
      <c r="P23" s="58"/>
      <c r="Q23" s="58"/>
      <c r="R23" s="76" t="s">
        <v>220</v>
      </c>
    </row>
    <row r="24" spans="1:18" ht="15" customHeight="1" x14ac:dyDescent="0.25">
      <c r="A24" s="70"/>
      <c r="B24" s="79" t="s">
        <v>0</v>
      </c>
      <c r="C24" s="75" t="s">
        <v>158</v>
      </c>
      <c r="D24" s="69">
        <v>6</v>
      </c>
      <c r="E24" s="69"/>
      <c r="F24" s="69" t="s">
        <v>130</v>
      </c>
      <c r="G24" s="69" t="s">
        <v>130</v>
      </c>
      <c r="H24" s="61"/>
      <c r="I24" s="69"/>
      <c r="J24" s="61" t="s">
        <v>215</v>
      </c>
      <c r="K24" s="58"/>
      <c r="L24" s="58"/>
      <c r="M24" s="58"/>
      <c r="N24" s="58"/>
      <c r="O24" s="58"/>
      <c r="P24" s="58"/>
      <c r="Q24" s="58"/>
      <c r="R24" s="76" t="s">
        <v>220</v>
      </c>
    </row>
    <row r="25" spans="1:18" ht="15" customHeight="1" x14ac:dyDescent="0.25">
      <c r="A25" s="58"/>
      <c r="B25" s="61" t="s">
        <v>28</v>
      </c>
      <c r="C25" s="58" t="s">
        <v>159</v>
      </c>
      <c r="D25" s="69"/>
      <c r="E25" s="69">
        <v>0.6</v>
      </c>
      <c r="F25" s="69" t="s">
        <v>130</v>
      </c>
      <c r="G25" s="69" t="s">
        <v>130</v>
      </c>
      <c r="H25" s="76" t="s">
        <v>36</v>
      </c>
      <c r="I25" s="69">
        <v>70</v>
      </c>
      <c r="J25" s="61" t="s">
        <v>203</v>
      </c>
      <c r="K25" s="58" t="s">
        <v>10</v>
      </c>
      <c r="L25" s="58" t="s">
        <v>206</v>
      </c>
      <c r="M25" s="58"/>
      <c r="N25" s="58"/>
      <c r="O25" s="58"/>
      <c r="P25" s="58"/>
      <c r="Q25" s="58"/>
      <c r="R25" s="76" t="s">
        <v>220</v>
      </c>
    </row>
    <row r="26" spans="1:18" ht="15" customHeight="1" x14ac:dyDescent="0.25">
      <c r="A26" s="58"/>
      <c r="B26" s="61" t="s">
        <v>28</v>
      </c>
      <c r="C26" s="58" t="s">
        <v>160</v>
      </c>
      <c r="D26" s="69"/>
      <c r="E26" s="69">
        <v>0.4</v>
      </c>
      <c r="F26" s="69" t="s">
        <v>130</v>
      </c>
      <c r="G26" s="69" t="s">
        <v>130</v>
      </c>
      <c r="H26" s="76" t="s">
        <v>36</v>
      </c>
      <c r="I26" s="69" t="s">
        <v>202</v>
      </c>
      <c r="J26" s="61" t="s">
        <v>213</v>
      </c>
      <c r="K26" s="58" t="s">
        <v>13</v>
      </c>
      <c r="L26" s="58"/>
      <c r="M26" s="58"/>
      <c r="N26" s="58" t="s">
        <v>207</v>
      </c>
      <c r="O26" s="58"/>
      <c r="P26" s="58"/>
      <c r="Q26" s="58"/>
      <c r="R26" s="76" t="s">
        <v>220</v>
      </c>
    </row>
    <row r="27" spans="1:18" ht="15" customHeight="1" x14ac:dyDescent="0.25">
      <c r="A27" s="58"/>
      <c r="B27" s="79" t="s">
        <v>0</v>
      </c>
      <c r="C27" s="75" t="s">
        <v>139</v>
      </c>
      <c r="D27" s="69">
        <v>6</v>
      </c>
      <c r="E27" s="69"/>
      <c r="F27" s="69" t="s">
        <v>130</v>
      </c>
      <c r="G27" s="69" t="s">
        <v>130</v>
      </c>
      <c r="H27" s="61"/>
      <c r="I27" s="69"/>
      <c r="J27" s="61" t="s">
        <v>212</v>
      </c>
      <c r="K27" s="58"/>
      <c r="L27" s="58"/>
      <c r="M27" s="58"/>
      <c r="N27" s="58"/>
      <c r="O27" s="58"/>
      <c r="P27" s="58"/>
      <c r="Q27" s="58"/>
      <c r="R27" s="76" t="s">
        <v>220</v>
      </c>
    </row>
    <row r="28" spans="1:18" ht="15" customHeight="1" x14ac:dyDescent="0.25">
      <c r="A28" s="58"/>
      <c r="B28" s="61" t="s">
        <v>28</v>
      </c>
      <c r="C28" s="58" t="s">
        <v>140</v>
      </c>
      <c r="D28" s="69"/>
      <c r="E28" s="69">
        <v>0.7</v>
      </c>
      <c r="F28" s="69" t="s">
        <v>130</v>
      </c>
      <c r="G28" s="69" t="s">
        <v>130</v>
      </c>
      <c r="H28" s="76" t="s">
        <v>36</v>
      </c>
      <c r="I28" s="69">
        <v>70</v>
      </c>
      <c r="J28" s="61" t="s">
        <v>203</v>
      </c>
      <c r="K28" s="58" t="s">
        <v>10</v>
      </c>
      <c r="L28" s="58" t="s">
        <v>206</v>
      </c>
      <c r="M28" s="58" t="s">
        <v>10</v>
      </c>
      <c r="N28" s="58" t="s">
        <v>206</v>
      </c>
      <c r="O28" s="58"/>
      <c r="P28" s="58"/>
      <c r="Q28" s="58"/>
      <c r="R28" s="76" t="s">
        <v>220</v>
      </c>
    </row>
    <row r="29" spans="1:18" ht="15" customHeight="1" x14ac:dyDescent="0.25">
      <c r="A29" s="58"/>
      <c r="B29" s="61" t="s">
        <v>28</v>
      </c>
      <c r="C29" s="58" t="s">
        <v>141</v>
      </c>
      <c r="D29" s="69"/>
      <c r="E29" s="58">
        <v>0.3</v>
      </c>
      <c r="F29" s="58" t="s">
        <v>130</v>
      </c>
      <c r="G29" s="58" t="s">
        <v>130</v>
      </c>
      <c r="H29" s="76" t="s">
        <v>36</v>
      </c>
      <c r="I29" s="58">
        <v>70</v>
      </c>
      <c r="J29" s="61" t="s">
        <v>216</v>
      </c>
      <c r="K29" s="58" t="s">
        <v>10</v>
      </c>
      <c r="L29" s="58" t="s">
        <v>206</v>
      </c>
      <c r="M29" s="58" t="s">
        <v>10</v>
      </c>
      <c r="N29" s="58" t="s">
        <v>206</v>
      </c>
      <c r="O29" s="58"/>
      <c r="P29" s="58"/>
      <c r="Q29" s="58"/>
      <c r="R29" s="76" t="s">
        <v>220</v>
      </c>
    </row>
    <row r="30" spans="1:18" ht="15" customHeight="1" x14ac:dyDescent="0.25">
      <c r="A30" s="58"/>
      <c r="B30" s="61"/>
      <c r="C30" s="58"/>
      <c r="D30" s="69"/>
      <c r="E30" s="58"/>
      <c r="F30" s="58"/>
      <c r="G30" s="58"/>
      <c r="H30" s="58"/>
      <c r="I30" s="58"/>
      <c r="J30" s="61"/>
      <c r="K30" s="58"/>
      <c r="L30" s="58"/>
      <c r="M30" s="58"/>
      <c r="N30" s="58"/>
      <c r="O30" s="58"/>
      <c r="P30" s="58"/>
      <c r="Q30" s="58"/>
      <c r="R30" s="58"/>
    </row>
    <row r="31" spans="1:18" ht="15" customHeight="1" x14ac:dyDescent="0.25">
      <c r="A31" s="58"/>
      <c r="B31" s="61"/>
      <c r="C31" s="58"/>
      <c r="D31" s="69"/>
      <c r="E31" s="58"/>
      <c r="F31" s="58"/>
      <c r="G31" s="58"/>
      <c r="H31" s="58"/>
      <c r="I31" s="58"/>
      <c r="J31" s="61"/>
      <c r="K31" s="58"/>
      <c r="L31" s="58"/>
      <c r="M31" s="58"/>
      <c r="N31" s="58"/>
      <c r="O31" s="58"/>
      <c r="P31" s="58"/>
      <c r="Q31" s="58"/>
      <c r="R31" s="58"/>
    </row>
    <row r="32" spans="1:18" ht="15" customHeight="1" x14ac:dyDescent="0.25">
      <c r="A32" s="58"/>
      <c r="B32" s="61"/>
      <c r="C32" s="62"/>
      <c r="D32" s="69"/>
      <c r="E32" s="58"/>
      <c r="F32" s="58"/>
      <c r="G32" s="71" t="s">
        <v>142</v>
      </c>
      <c r="H32" s="58"/>
      <c r="I32" s="58"/>
      <c r="J32" s="61"/>
      <c r="K32" s="58"/>
      <c r="L32" s="58"/>
      <c r="M32" s="58"/>
      <c r="N32" s="58"/>
      <c r="O32" s="58"/>
      <c r="P32" s="58"/>
      <c r="Q32" s="58"/>
      <c r="R32" s="58"/>
    </row>
    <row r="33" spans="1:18" x14ac:dyDescent="0.25">
      <c r="A33" s="58"/>
      <c r="B33" s="61"/>
      <c r="C33" s="71" t="s">
        <v>209</v>
      </c>
      <c r="D33" s="69"/>
      <c r="E33" s="58"/>
      <c r="F33" s="58"/>
      <c r="G33" s="58"/>
      <c r="H33" s="58"/>
      <c r="I33" s="58"/>
      <c r="J33" s="61"/>
      <c r="K33" s="58"/>
      <c r="L33" s="58"/>
      <c r="M33" s="58"/>
      <c r="N33" s="58"/>
      <c r="O33" s="58"/>
      <c r="P33" s="58"/>
      <c r="Q33" s="58"/>
      <c r="R33" s="58"/>
    </row>
    <row r="34" spans="1:18" s="23" customFormat="1" x14ac:dyDescent="0.25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6"/>
      <c r="M34" s="36"/>
      <c r="N34" s="36"/>
    </row>
    <row r="35" spans="1:18" s="23" customFormat="1" x14ac:dyDescent="0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6"/>
      <c r="M35" s="36"/>
      <c r="N35" s="36"/>
    </row>
    <row r="36" spans="1:18" s="23" customFormat="1" ht="17.25" x14ac:dyDescent="0.25">
      <c r="A36" s="36" t="s">
        <v>227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6"/>
      <c r="M36" s="36"/>
      <c r="N36" s="36"/>
    </row>
    <row r="37" spans="1:18" s="23" customFormat="1" x14ac:dyDescent="0.25">
      <c r="A37" s="36" t="s">
        <v>231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8" s="23" customFormat="1" x14ac:dyDescent="0.25">
      <c r="A38" s="3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6"/>
      <c r="M38" s="36"/>
      <c r="N38" s="36"/>
    </row>
    <row r="39" spans="1:18" s="23" customFormat="1" x14ac:dyDescent="0.25">
      <c r="A39" s="3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6"/>
      <c r="M39" s="36"/>
      <c r="N39" s="36"/>
    </row>
    <row r="40" spans="1:18" s="23" customFormat="1" ht="17.25" x14ac:dyDescent="0.25">
      <c r="A40" s="36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6"/>
      <c r="M40" s="36"/>
      <c r="N40" s="36"/>
    </row>
    <row r="41" spans="1:18" s="23" customFormat="1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8" s="23" customFormat="1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8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8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39"/>
      <c r="M46" s="39"/>
      <c r="N46" s="39"/>
    </row>
    <row r="47" spans="1:18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39"/>
      <c r="M47" s="39"/>
      <c r="N47" s="39"/>
    </row>
    <row r="48" spans="1:18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39"/>
      <c r="M48" s="39"/>
      <c r="N48" s="39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263" priority="42">
      <formula>$A$11=2</formula>
    </cfRule>
    <cfRule type="expression" dxfId="262" priority="43">
      <formula>$A$11=3</formula>
    </cfRule>
    <cfRule type="expression" dxfId="261" priority="44">
      <formula>$A$11=1</formula>
    </cfRule>
  </conditionalFormatting>
  <conditionalFormatting sqref="K24:L33 I17:I33">
    <cfRule type="expression" dxfId="260" priority="41">
      <formula>$H17="CCI (CC Intégral)"</formula>
    </cfRule>
  </conditionalFormatting>
  <conditionalFormatting sqref="I24:J33">
    <cfRule type="expression" dxfId="259" priority="40">
      <formula>$H24="CT (Contrôle terminal)"</formula>
    </cfRule>
  </conditionalFormatting>
  <conditionalFormatting sqref="K15:L15">
    <cfRule type="expression" dxfId="258" priority="38">
      <formula>$H$17="CCI (CC Intégral)"</formula>
    </cfRule>
  </conditionalFormatting>
  <conditionalFormatting sqref="K16:L16">
    <cfRule type="expression" dxfId="257" priority="34">
      <formula>$H$17="CCI (CC Intégral)"</formula>
    </cfRule>
  </conditionalFormatting>
  <conditionalFormatting sqref="O15">
    <cfRule type="expression" dxfId="256" priority="31">
      <formula>$A$11=2</formula>
    </cfRule>
    <cfRule type="expression" dxfId="255" priority="32">
      <formula>$A$11=3</formula>
    </cfRule>
    <cfRule type="expression" dxfId="254" priority="33">
      <formula>$A$11=1</formula>
    </cfRule>
  </conditionalFormatting>
  <conditionalFormatting sqref="P15:Q15">
    <cfRule type="expression" dxfId="253" priority="28">
      <formula>$A$11=2</formula>
    </cfRule>
    <cfRule type="expression" dxfId="252" priority="29">
      <formula>$A$11=3</formula>
    </cfRule>
    <cfRule type="expression" dxfId="251" priority="30">
      <formula>$A$11=1</formula>
    </cfRule>
  </conditionalFormatting>
  <conditionalFormatting sqref="P16:Q16">
    <cfRule type="expression" dxfId="250" priority="25">
      <formula>$A$11=2</formula>
    </cfRule>
    <cfRule type="expression" dxfId="249" priority="26">
      <formula>$A$11=4</formula>
    </cfRule>
    <cfRule type="expression" dxfId="248" priority="27">
      <formula>$A$11=1</formula>
    </cfRule>
  </conditionalFormatting>
  <conditionalFormatting sqref="O16">
    <cfRule type="expression" dxfId="247" priority="22">
      <formula>$A$11=2</formula>
    </cfRule>
    <cfRule type="expression" dxfId="246" priority="23">
      <formula>$A$11=4</formula>
    </cfRule>
    <cfRule type="expression" dxfId="245" priority="24">
      <formula>$A$11=1</formula>
    </cfRule>
  </conditionalFormatting>
  <conditionalFormatting sqref="K17:L20">
    <cfRule type="expression" dxfId="244" priority="16">
      <formula>$H17="CCI (CC Intégral)"</formula>
    </cfRule>
  </conditionalFormatting>
  <conditionalFormatting sqref="I17:J20">
    <cfRule type="expression" dxfId="243" priority="15">
      <formula>$H17="CT (Contrôle terminal)"</formula>
    </cfRule>
  </conditionalFormatting>
  <conditionalFormatting sqref="K21:L23">
    <cfRule type="expression" dxfId="242" priority="11">
      <formula>$H21="CCI (CC Intégral)"</formula>
    </cfRule>
  </conditionalFormatting>
  <conditionalFormatting sqref="I21:J23">
    <cfRule type="expression" dxfId="241" priority="10">
      <formula>$H21="CT (Contrôle terminal)"</formula>
    </cfRule>
  </conditionalFormatting>
  <conditionalFormatting sqref="A17:C30 C31 A31:B33 C33 D17:E33">
    <cfRule type="expression" dxfId="240" priority="96">
      <formula>AND($B17="Unité d'enseignement",$D17&lt;&gt;6)</formula>
    </cfRule>
  </conditionalFormatting>
  <conditionalFormatting sqref="G32">
    <cfRule type="expression" dxfId="239" priority="102">
      <formula>AND($B28="Unité d'enseignement",$D28&lt;&gt;6)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33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33">
      <formula1>6</formula1>
    </dataValidation>
    <dataValidation type="decimal" operator="greaterThan" allowBlank="1" showInputMessage="1" showErrorMessage="1" errorTitle="Coefficient" error="Le coefficient doit être un nombre décimal supérieur à 0." sqref="E17:E33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33">
      <formula1>Nature_ELP</formula1>
    </dataValidation>
    <dataValidation type="list" allowBlank="1" showInputMessage="1" showErrorMessage="1" promptTitle="Type contrôle" prompt="Utiliser la liste déroulante" sqref="H17:H33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33 K17:K33 O17:P33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EFD145D0-1ECD-4D5F-BFA6-CDEFB25622A4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A2FA06F5-BEC6-4A86-A98B-B8CB675EFA44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O30:R33 O24:Q29 O14:R16</xm:sqref>
        </x14:conditionalFormatting>
        <x14:conditionalFormatting xmlns:xm="http://schemas.microsoft.com/office/excel/2006/main">
          <x14:cfRule type="expression" priority="20" id="{BA1C539A-AB0B-45CC-B580-B075E4BCA24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M24:N25 M27:N27 M26 M30:N33 M14:N16</xm:sqref>
        </x14:conditionalFormatting>
        <x14:conditionalFormatting xmlns:xm="http://schemas.microsoft.com/office/excel/2006/main">
          <x14:cfRule type="expression" priority="12" id="{F01BA8DF-328A-44CB-9662-30956DD25F75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A0690554-DFB5-4BC9-9C3C-2592435B9B1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O17:R17 O18:Q20</xm:sqref>
        </x14:conditionalFormatting>
        <x14:conditionalFormatting xmlns:xm="http://schemas.microsoft.com/office/excel/2006/main">
          <x14:cfRule type="expression" priority="13" id="{315BB221-8A56-40BC-A6BE-07A624B7F8F6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M17:N20</xm:sqref>
        </x14:conditionalFormatting>
        <x14:conditionalFormatting xmlns:xm="http://schemas.microsoft.com/office/excel/2006/main">
          <x14:cfRule type="expression" priority="7" id="{F4B2B28D-03C9-487F-B0FD-0FDC3ABCA460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0AFEEA88-1DD5-4F66-9B6D-6CA18DE0C7C7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O21:Q23</xm:sqref>
        </x14:conditionalFormatting>
        <x14:conditionalFormatting xmlns:xm="http://schemas.microsoft.com/office/excel/2006/main">
          <x14:cfRule type="expression" priority="8" id="{6851980D-205B-43E3-9480-3E53B6BFBD6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M21:N23</xm:sqref>
        </x14:conditionalFormatting>
        <x14:conditionalFormatting xmlns:xm="http://schemas.microsoft.com/office/excel/2006/main">
          <x14:cfRule type="expression" priority="6" id="{345F7750-4F22-469F-96F8-4BA314845005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expression" priority="5" id="{19F20120-D048-43A7-8CD1-A16A188E07E5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M28:N29</xm:sqref>
        </x14:conditionalFormatting>
        <x14:conditionalFormatting xmlns:xm="http://schemas.microsoft.com/office/excel/2006/main">
          <x14:cfRule type="expression" priority="1" id="{CB4B4DAE-7480-4AFB-8B51-4721C0648865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C2655A43-8F5D-44FB-B0E9-17361E6B6B29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R18:R29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4"/>
  <sheetViews>
    <sheetView showGridLines="0" showZeros="0" zoomScale="62" zoomScaleNormal="62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34.7109375" style="18" customWidth="1"/>
    <col min="2" max="2" width="30.140625" style="28" bestFit="1" customWidth="1"/>
    <col min="3" max="3" width="86.7109375" style="28" bestFit="1" customWidth="1"/>
    <col min="4" max="4" width="8.85546875" style="28" bestFit="1" customWidth="1"/>
    <col min="5" max="5" width="9" style="28" customWidth="1"/>
    <col min="6" max="6" width="12.42578125" style="28" customWidth="1"/>
    <col min="7" max="7" width="10.7109375" style="28" customWidth="1"/>
    <col min="8" max="8" width="21.28515625" style="28" bestFit="1" customWidth="1"/>
    <col min="9" max="9" width="22.140625" style="28" customWidth="1"/>
    <col min="10" max="10" width="18.85546875" style="28" customWidth="1"/>
    <col min="11" max="11" width="12.5703125" style="28" customWidth="1"/>
    <col min="12" max="12" width="8.85546875" style="18" customWidth="1"/>
    <col min="13" max="13" width="13.28515625" style="18" customWidth="1"/>
    <col min="14" max="14" width="10.7109375" style="18" customWidth="1"/>
    <col min="15" max="15" width="17.85546875" style="18" customWidth="1"/>
    <col min="16" max="16" width="17.5703125" style="18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180</v>
      </c>
      <c r="E4" s="186"/>
      <c r="F4" s="169" t="s">
        <v>23</v>
      </c>
      <c r="G4" s="170"/>
      <c r="H4" s="171"/>
      <c r="I4" s="187" t="s">
        <v>245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242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244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8" t="s">
        <v>246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A15" s="95"/>
      <c r="B15" s="96"/>
      <c r="C15" s="97"/>
      <c r="D15" s="97"/>
      <c r="E15" s="98"/>
      <c r="F15" s="98"/>
      <c r="G15" s="98"/>
      <c r="H15" s="98"/>
      <c r="I15" s="99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31.5" customHeight="1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80" t="s">
        <v>0</v>
      </c>
      <c r="C17" s="75" t="s">
        <v>150</v>
      </c>
      <c r="D17" s="83">
        <v>6</v>
      </c>
      <c r="E17" s="83"/>
      <c r="F17" s="83" t="s">
        <v>130</v>
      </c>
      <c r="G17" s="83" t="s">
        <v>130</v>
      </c>
      <c r="H17" s="83"/>
      <c r="I17" s="69"/>
      <c r="J17" s="58" t="s">
        <v>211</v>
      </c>
      <c r="K17" s="58"/>
      <c r="L17" s="58"/>
      <c r="M17" s="58"/>
      <c r="N17" s="58"/>
      <c r="O17" s="58"/>
      <c r="P17" s="58"/>
      <c r="Q17" s="58"/>
      <c r="R17" s="76" t="s">
        <v>220</v>
      </c>
    </row>
    <row r="18" spans="1:18" ht="15" customHeight="1" x14ac:dyDescent="0.25">
      <c r="A18" s="58"/>
      <c r="B18" s="68" t="s">
        <v>28</v>
      </c>
      <c r="C18" s="58" t="s">
        <v>145</v>
      </c>
      <c r="D18" s="83"/>
      <c r="E18" s="83">
        <v>0.5</v>
      </c>
      <c r="F18" s="83" t="s">
        <v>130</v>
      </c>
      <c r="G18" s="83" t="s">
        <v>130</v>
      </c>
      <c r="H18" s="78" t="s">
        <v>36</v>
      </c>
      <c r="I18" s="69">
        <v>50</v>
      </c>
      <c r="J18" s="61" t="s">
        <v>203</v>
      </c>
      <c r="K18" s="58" t="s">
        <v>10</v>
      </c>
      <c r="L18" s="58" t="s">
        <v>206</v>
      </c>
      <c r="M18" s="58" t="s">
        <v>10</v>
      </c>
      <c r="N18" s="58" t="s">
        <v>206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8" t="s">
        <v>28</v>
      </c>
      <c r="C19" s="58" t="s">
        <v>146</v>
      </c>
      <c r="D19" s="83"/>
      <c r="E19" s="83">
        <v>0.5</v>
      </c>
      <c r="F19" s="83" t="s">
        <v>130</v>
      </c>
      <c r="G19" s="83" t="s">
        <v>130</v>
      </c>
      <c r="H19" s="78" t="s">
        <v>36</v>
      </c>
      <c r="I19" s="69">
        <v>100</v>
      </c>
      <c r="J19" s="76" t="s">
        <v>210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70"/>
      <c r="B20" s="80" t="s">
        <v>0</v>
      </c>
      <c r="C20" s="75" t="s">
        <v>152</v>
      </c>
      <c r="D20" s="83">
        <v>6</v>
      </c>
      <c r="E20" s="83"/>
      <c r="F20" s="83" t="s">
        <v>130</v>
      </c>
      <c r="G20" s="83" t="s">
        <v>130</v>
      </c>
      <c r="H20" s="68"/>
      <c r="I20" s="69"/>
      <c r="J20" s="61" t="s">
        <v>211</v>
      </c>
      <c r="K20" s="58"/>
      <c r="L20" s="58"/>
      <c r="M20" s="58"/>
      <c r="N20" s="58"/>
      <c r="O20" s="58"/>
      <c r="P20" s="58"/>
      <c r="Q20" s="58"/>
      <c r="R20" s="76" t="s">
        <v>220</v>
      </c>
    </row>
    <row r="21" spans="1:18" ht="15" customHeight="1" x14ac:dyDescent="0.25">
      <c r="A21" s="58"/>
      <c r="B21" s="68" t="s">
        <v>28</v>
      </c>
      <c r="C21" s="58" t="s">
        <v>153</v>
      </c>
      <c r="D21" s="83"/>
      <c r="E21" s="83">
        <v>0.5</v>
      </c>
      <c r="F21" s="83" t="s">
        <v>130</v>
      </c>
      <c r="G21" s="83" t="s">
        <v>130</v>
      </c>
      <c r="H21" s="78" t="s">
        <v>36</v>
      </c>
      <c r="I21" s="69">
        <v>100</v>
      </c>
      <c r="J21" s="76" t="s">
        <v>210</v>
      </c>
      <c r="K21" s="58" t="s">
        <v>10</v>
      </c>
      <c r="L21" s="58" t="s">
        <v>206</v>
      </c>
      <c r="M21" s="58" t="s">
        <v>10</v>
      </c>
      <c r="N21" s="58" t="s">
        <v>206</v>
      </c>
      <c r="O21" s="58"/>
      <c r="P21" s="58"/>
      <c r="Q21" s="58"/>
      <c r="R21" s="76" t="s">
        <v>220</v>
      </c>
    </row>
    <row r="22" spans="1:18" ht="15" customHeight="1" x14ac:dyDescent="0.25">
      <c r="A22" s="58"/>
      <c r="B22" s="68" t="s">
        <v>28</v>
      </c>
      <c r="C22" s="58" t="s">
        <v>154</v>
      </c>
      <c r="D22" s="83"/>
      <c r="E22" s="83">
        <v>0.5</v>
      </c>
      <c r="F22" s="83" t="s">
        <v>130</v>
      </c>
      <c r="G22" s="83" t="s">
        <v>130</v>
      </c>
      <c r="H22" s="78" t="s">
        <v>36</v>
      </c>
      <c r="I22" s="69">
        <v>70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80" t="s">
        <v>0</v>
      </c>
      <c r="C23" s="75" t="s">
        <v>161</v>
      </c>
      <c r="D23" s="83">
        <v>6</v>
      </c>
      <c r="E23" s="83"/>
      <c r="F23" s="83" t="s">
        <v>130</v>
      </c>
      <c r="G23" s="83" t="s">
        <v>130</v>
      </c>
      <c r="H23" s="68"/>
      <c r="I23" s="69"/>
      <c r="J23" s="58" t="s">
        <v>212</v>
      </c>
      <c r="K23" s="58"/>
      <c r="L23" s="58"/>
      <c r="M23" s="58"/>
      <c r="N23" s="58"/>
      <c r="O23" s="58"/>
      <c r="P23" s="58"/>
      <c r="Q23" s="58"/>
      <c r="R23" s="76" t="s">
        <v>220</v>
      </c>
    </row>
    <row r="24" spans="1:18" ht="15" customHeight="1" x14ac:dyDescent="0.25">
      <c r="A24" s="70"/>
      <c r="B24" s="68" t="s">
        <v>28</v>
      </c>
      <c r="C24" s="58" t="s">
        <v>162</v>
      </c>
      <c r="D24" s="83"/>
      <c r="E24" s="83">
        <v>0.6</v>
      </c>
      <c r="F24" s="83" t="s">
        <v>130</v>
      </c>
      <c r="G24" s="83" t="s">
        <v>130</v>
      </c>
      <c r="H24" s="78" t="s">
        <v>36</v>
      </c>
      <c r="I24" s="69">
        <v>70</v>
      </c>
      <c r="J24" s="61" t="s">
        <v>203</v>
      </c>
      <c r="K24" s="58" t="s">
        <v>10</v>
      </c>
      <c r="L24" s="58" t="s">
        <v>205</v>
      </c>
      <c r="M24" s="58" t="s">
        <v>10</v>
      </c>
      <c r="N24" s="58" t="s">
        <v>205</v>
      </c>
      <c r="O24" s="58"/>
      <c r="P24" s="58"/>
      <c r="Q24" s="58"/>
      <c r="R24" s="76" t="s">
        <v>220</v>
      </c>
    </row>
    <row r="25" spans="1:18" ht="15" customHeight="1" x14ac:dyDescent="0.25">
      <c r="A25" s="58"/>
      <c r="B25" s="68" t="s">
        <v>28</v>
      </c>
      <c r="C25" s="58" t="s">
        <v>163</v>
      </c>
      <c r="D25" s="83"/>
      <c r="E25" s="83">
        <v>0.4</v>
      </c>
      <c r="F25" s="83" t="s">
        <v>130</v>
      </c>
      <c r="G25" s="83" t="s">
        <v>130</v>
      </c>
      <c r="H25" s="68" t="s">
        <v>36</v>
      </c>
      <c r="I25" s="69" t="s">
        <v>202</v>
      </c>
      <c r="J25" s="61" t="s">
        <v>203</v>
      </c>
      <c r="K25" s="58"/>
      <c r="L25" s="58"/>
      <c r="M25" s="58" t="s">
        <v>10</v>
      </c>
      <c r="N25" s="76" t="s">
        <v>221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80" t="s">
        <v>0</v>
      </c>
      <c r="C26" s="75" t="s">
        <v>164</v>
      </c>
      <c r="D26" s="83">
        <v>6</v>
      </c>
      <c r="E26" s="83"/>
      <c r="F26" s="83" t="s">
        <v>130</v>
      </c>
      <c r="G26" s="83" t="s">
        <v>130</v>
      </c>
      <c r="H26" s="68"/>
      <c r="I26" s="69"/>
      <c r="J26" s="58" t="s">
        <v>212</v>
      </c>
      <c r="K26" s="58"/>
      <c r="L26" s="58"/>
      <c r="M26" s="58"/>
      <c r="N26" s="58"/>
      <c r="O26" s="58"/>
      <c r="P26" s="58"/>
      <c r="Q26" s="58"/>
      <c r="R26" s="76" t="s">
        <v>220</v>
      </c>
    </row>
    <row r="27" spans="1:18" ht="15" customHeight="1" x14ac:dyDescent="0.25">
      <c r="A27" s="58"/>
      <c r="B27" s="68" t="s">
        <v>28</v>
      </c>
      <c r="C27" s="58" t="s">
        <v>165</v>
      </c>
      <c r="D27" s="83"/>
      <c r="E27" s="83">
        <v>0.5</v>
      </c>
      <c r="F27" s="83" t="s">
        <v>130</v>
      </c>
      <c r="G27" s="83" t="s">
        <v>130</v>
      </c>
      <c r="H27" s="78" t="s">
        <v>36</v>
      </c>
      <c r="I27" s="69">
        <v>60</v>
      </c>
      <c r="J27" s="61" t="s">
        <v>203</v>
      </c>
      <c r="K27" s="58" t="s">
        <v>10</v>
      </c>
      <c r="L27" s="58" t="s">
        <v>222</v>
      </c>
      <c r="M27" s="58" t="s">
        <v>10</v>
      </c>
      <c r="N27" s="58" t="s">
        <v>206</v>
      </c>
      <c r="O27" s="58"/>
      <c r="P27" s="58"/>
      <c r="Q27" s="58"/>
      <c r="R27" s="76" t="s">
        <v>220</v>
      </c>
    </row>
    <row r="28" spans="1:18" ht="15" customHeight="1" x14ac:dyDescent="0.25">
      <c r="A28" s="58"/>
      <c r="B28" s="68" t="s">
        <v>28</v>
      </c>
      <c r="C28" s="58" t="s">
        <v>166</v>
      </c>
      <c r="D28" s="83"/>
      <c r="E28" s="83">
        <v>0.5</v>
      </c>
      <c r="F28" s="83" t="s">
        <v>130</v>
      </c>
      <c r="G28" s="83" t="s">
        <v>130</v>
      </c>
      <c r="H28" s="78" t="s">
        <v>36</v>
      </c>
      <c r="I28" s="69">
        <v>60</v>
      </c>
      <c r="J28" s="61" t="s">
        <v>223</v>
      </c>
      <c r="K28" s="58" t="s">
        <v>10</v>
      </c>
      <c r="L28" s="58" t="s">
        <v>222</v>
      </c>
      <c r="M28" s="58" t="s">
        <v>10</v>
      </c>
      <c r="N28" s="58" t="s">
        <v>206</v>
      </c>
      <c r="O28" s="58"/>
      <c r="P28" s="58"/>
      <c r="Q28" s="58"/>
      <c r="R28" s="76" t="s">
        <v>220</v>
      </c>
    </row>
    <row r="29" spans="1:18" ht="15" customHeight="1" x14ac:dyDescent="0.25">
      <c r="A29" s="58"/>
      <c r="B29" s="80" t="s">
        <v>0</v>
      </c>
      <c r="C29" s="75" t="s">
        <v>167</v>
      </c>
      <c r="D29" s="83">
        <v>6</v>
      </c>
      <c r="E29" s="84"/>
      <c r="F29" s="84" t="s">
        <v>130</v>
      </c>
      <c r="G29" s="84" t="s">
        <v>130</v>
      </c>
      <c r="H29" s="68"/>
      <c r="I29" s="58"/>
      <c r="J29" s="58" t="s">
        <v>212</v>
      </c>
      <c r="K29" s="58"/>
      <c r="L29" s="58"/>
      <c r="M29" s="58"/>
      <c r="N29" s="58"/>
      <c r="O29" s="58"/>
      <c r="P29" s="58"/>
      <c r="Q29" s="58"/>
      <c r="R29" s="76" t="s">
        <v>220</v>
      </c>
    </row>
    <row r="30" spans="1:18" ht="15" customHeight="1" x14ac:dyDescent="0.25">
      <c r="A30" s="58"/>
      <c r="B30" s="68" t="s">
        <v>28</v>
      </c>
      <c r="C30" s="58" t="s">
        <v>168</v>
      </c>
      <c r="D30" s="83"/>
      <c r="E30" s="84">
        <v>0.7</v>
      </c>
      <c r="F30" s="84" t="s">
        <v>130</v>
      </c>
      <c r="G30" s="84" t="s">
        <v>130</v>
      </c>
      <c r="H30" s="78" t="s">
        <v>36</v>
      </c>
      <c r="I30" s="58">
        <v>70</v>
      </c>
      <c r="J30" s="61" t="s">
        <v>223</v>
      </c>
      <c r="K30" s="58" t="s">
        <v>10</v>
      </c>
      <c r="L30" s="58" t="s">
        <v>206</v>
      </c>
      <c r="M30" s="58" t="s">
        <v>10</v>
      </c>
      <c r="N30" s="58" t="s">
        <v>206</v>
      </c>
      <c r="O30" s="58"/>
      <c r="P30" s="58"/>
      <c r="Q30" s="58"/>
      <c r="R30" s="76" t="s">
        <v>220</v>
      </c>
    </row>
    <row r="31" spans="1:18" ht="15" customHeight="1" x14ac:dyDescent="0.25">
      <c r="A31" s="58"/>
      <c r="B31" s="68" t="s">
        <v>28</v>
      </c>
      <c r="C31" s="58" t="s">
        <v>169</v>
      </c>
      <c r="D31" s="83"/>
      <c r="E31" s="84">
        <v>0.3</v>
      </c>
      <c r="F31" s="84" t="s">
        <v>130</v>
      </c>
      <c r="G31" s="84" t="s">
        <v>130</v>
      </c>
      <c r="H31" s="78" t="s">
        <v>36</v>
      </c>
      <c r="I31" s="58">
        <v>70</v>
      </c>
      <c r="J31" s="61" t="s">
        <v>223</v>
      </c>
      <c r="K31" s="58" t="s">
        <v>10</v>
      </c>
      <c r="L31" s="58" t="s">
        <v>206</v>
      </c>
      <c r="M31" s="58" t="s">
        <v>10</v>
      </c>
      <c r="N31" s="58" t="s">
        <v>206</v>
      </c>
      <c r="O31" s="58"/>
      <c r="P31" s="58"/>
      <c r="Q31" s="58"/>
      <c r="R31" s="76" t="s">
        <v>220</v>
      </c>
    </row>
    <row r="32" spans="1:18" ht="15" customHeight="1" x14ac:dyDescent="0.25">
      <c r="A32" s="58"/>
      <c r="B32" s="68" t="s">
        <v>28</v>
      </c>
      <c r="C32" s="58" t="s">
        <v>170</v>
      </c>
      <c r="D32" s="83"/>
      <c r="E32" s="84">
        <v>0.3</v>
      </c>
      <c r="F32" s="84" t="s">
        <v>130</v>
      </c>
      <c r="G32" s="84" t="s">
        <v>130</v>
      </c>
      <c r="H32" s="78" t="s">
        <v>36</v>
      </c>
      <c r="I32" s="58">
        <v>50</v>
      </c>
      <c r="J32" s="61" t="s">
        <v>223</v>
      </c>
      <c r="K32" s="58" t="s">
        <v>10</v>
      </c>
      <c r="L32" s="58" t="s">
        <v>218</v>
      </c>
      <c r="M32" s="58"/>
      <c r="N32" s="58" t="s">
        <v>207</v>
      </c>
      <c r="O32" s="58"/>
      <c r="P32" s="58"/>
      <c r="Q32" s="58"/>
      <c r="R32" s="76" t="s">
        <v>220</v>
      </c>
    </row>
    <row r="33" spans="1:18" ht="18.75" x14ac:dyDescent="0.25">
      <c r="A33" s="58"/>
      <c r="B33" s="80" t="s">
        <v>0</v>
      </c>
      <c r="C33" s="75" t="s">
        <v>155</v>
      </c>
      <c r="D33" s="83">
        <v>6</v>
      </c>
      <c r="E33" s="83"/>
      <c r="F33" s="83" t="s">
        <v>130</v>
      </c>
      <c r="G33" s="83" t="s">
        <v>130</v>
      </c>
      <c r="H33" s="68"/>
      <c r="I33" s="58"/>
      <c r="J33" s="58" t="s">
        <v>212</v>
      </c>
      <c r="K33" s="58"/>
      <c r="L33" s="58"/>
      <c r="M33" s="58"/>
      <c r="N33" s="58"/>
      <c r="O33" s="58"/>
      <c r="P33" s="58"/>
      <c r="Q33" s="58"/>
      <c r="R33" s="76" t="s">
        <v>220</v>
      </c>
    </row>
    <row r="34" spans="1:18" x14ac:dyDescent="0.25">
      <c r="A34" s="58"/>
      <c r="B34" s="68" t="s">
        <v>28</v>
      </c>
      <c r="C34" s="58" t="s">
        <v>156</v>
      </c>
      <c r="D34" s="83"/>
      <c r="E34" s="83">
        <v>0.7</v>
      </c>
      <c r="F34" s="83" t="s">
        <v>130</v>
      </c>
      <c r="G34" s="83" t="s">
        <v>130</v>
      </c>
      <c r="H34" s="78" t="s">
        <v>36</v>
      </c>
      <c r="I34" s="58">
        <v>70</v>
      </c>
      <c r="J34" s="61" t="s">
        <v>203</v>
      </c>
      <c r="K34" s="58" t="s">
        <v>10</v>
      </c>
      <c r="L34" s="58" t="s">
        <v>206</v>
      </c>
      <c r="M34" s="58" t="s">
        <v>10</v>
      </c>
      <c r="N34" s="58" t="s">
        <v>206</v>
      </c>
      <c r="O34" s="58"/>
      <c r="P34" s="58"/>
      <c r="Q34" s="58"/>
      <c r="R34" s="76" t="s">
        <v>220</v>
      </c>
    </row>
    <row r="35" spans="1:18" x14ac:dyDescent="0.25">
      <c r="A35" s="58"/>
      <c r="B35" s="68" t="s">
        <v>28</v>
      </c>
      <c r="C35" s="58" t="s">
        <v>157</v>
      </c>
      <c r="D35" s="83"/>
      <c r="E35" s="84">
        <v>0.3</v>
      </c>
      <c r="F35" s="84" t="s">
        <v>130</v>
      </c>
      <c r="G35" s="84" t="s">
        <v>130</v>
      </c>
      <c r="H35" s="78" t="s">
        <v>36</v>
      </c>
      <c r="I35" s="58">
        <v>30</v>
      </c>
      <c r="J35" s="61" t="s">
        <v>203</v>
      </c>
      <c r="K35" s="58" t="s">
        <v>11</v>
      </c>
      <c r="L35" s="58"/>
      <c r="M35" s="58"/>
      <c r="N35" s="58" t="s">
        <v>207</v>
      </c>
      <c r="O35" s="58"/>
      <c r="P35" s="58"/>
      <c r="Q35" s="58"/>
      <c r="R35" s="76" t="s">
        <v>220</v>
      </c>
    </row>
    <row r="36" spans="1:18" x14ac:dyDescent="0.25">
      <c r="A36" s="58"/>
      <c r="B36" s="68"/>
      <c r="C36" s="58"/>
      <c r="D36" s="69"/>
      <c r="E36" s="58"/>
      <c r="F36" s="58"/>
      <c r="G36" s="58"/>
      <c r="H36" s="58"/>
      <c r="I36" s="58"/>
      <c r="J36" s="61"/>
      <c r="K36" s="58"/>
      <c r="L36" s="58"/>
      <c r="M36" s="58"/>
      <c r="N36" s="58"/>
      <c r="O36" s="58"/>
      <c r="P36" s="58"/>
      <c r="Q36" s="58"/>
      <c r="R36" s="58"/>
    </row>
    <row r="37" spans="1:18" x14ac:dyDescent="0.25">
      <c r="A37" s="58"/>
      <c r="B37" s="61"/>
      <c r="C37" s="58"/>
      <c r="D37" s="69"/>
      <c r="E37" s="58"/>
      <c r="F37" s="58"/>
      <c r="G37" s="58"/>
      <c r="H37" s="58"/>
      <c r="I37" s="58"/>
      <c r="J37" s="61"/>
      <c r="K37" s="58"/>
      <c r="L37" s="58"/>
      <c r="M37" s="58"/>
      <c r="N37" s="58"/>
      <c r="O37" s="58"/>
      <c r="P37" s="58"/>
      <c r="Q37" s="58"/>
      <c r="R37" s="58"/>
    </row>
    <row r="38" spans="1:18" s="23" customFormat="1" x14ac:dyDescent="0.25">
      <c r="A38" s="58"/>
      <c r="B38" s="2"/>
      <c r="C38" s="62"/>
      <c r="D38" s="69"/>
      <c r="E38" s="58"/>
      <c r="F38" s="58"/>
      <c r="G38" s="71" t="s">
        <v>142</v>
      </c>
      <c r="H38" s="58"/>
      <c r="I38" s="1"/>
      <c r="J38" s="2"/>
      <c r="K38" s="1"/>
      <c r="L38" s="1"/>
      <c r="M38" s="1"/>
      <c r="N38" s="1"/>
      <c r="O38" s="1"/>
      <c r="P38" s="1"/>
      <c r="Q38" s="1"/>
      <c r="R38" s="1"/>
    </row>
    <row r="39" spans="1:18" s="23" customFormat="1" x14ac:dyDescent="0.25">
      <c r="A39" s="58"/>
      <c r="B39" s="2"/>
      <c r="C39" s="71" t="s">
        <v>209</v>
      </c>
      <c r="D39" s="69"/>
      <c r="E39" s="58"/>
      <c r="F39" s="58"/>
      <c r="G39" s="58"/>
      <c r="H39" s="58"/>
      <c r="I39" s="1"/>
      <c r="J39" s="2"/>
      <c r="K39" s="1"/>
      <c r="L39" s="1"/>
      <c r="M39" s="1"/>
      <c r="N39" s="1"/>
      <c r="O39" s="1"/>
      <c r="P39" s="1"/>
      <c r="Q39" s="1"/>
      <c r="R39" s="1"/>
    </row>
    <row r="40" spans="1:18" s="23" customFormat="1" x14ac:dyDescent="0.25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8" s="23" customFormat="1" x14ac:dyDescent="0.25">
      <c r="A41" s="36" t="s">
        <v>227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ht="17.25" x14ac:dyDescent="0.25">
      <c r="A42" s="36" t="s">
        <v>231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6"/>
      <c r="M42" s="36"/>
      <c r="N42" s="36"/>
    </row>
    <row r="43" spans="1:18" s="23" customFormat="1" x14ac:dyDescent="0.25">
      <c r="A43" s="36" t="s">
        <v>229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8" s="23" customFormat="1" x14ac:dyDescent="0.25">
      <c r="A44" s="36" t="s">
        <v>230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8" s="23" customFormat="1" x14ac:dyDescent="0.25">
      <c r="A45" s="36" t="s">
        <v>234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s="23" customFormat="1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</row>
    <row r="47" spans="1:18" s="23" customFormat="1" ht="17.25" x14ac:dyDescent="0.25">
      <c r="A47" s="36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6"/>
      <c r="M47" s="36"/>
      <c r="N47" s="36"/>
    </row>
    <row r="48" spans="1:18" s="23" customFormat="1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6"/>
      <c r="M48" s="36"/>
      <c r="N48" s="36"/>
    </row>
    <row r="49" spans="1:14" s="23" customFormat="1" x14ac:dyDescent="0.25">
      <c r="A49" s="3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6"/>
      <c r="M49" s="36"/>
      <c r="N49" s="36"/>
    </row>
    <row r="50" spans="1:14" s="23" customFormat="1" x14ac:dyDescent="0.25">
      <c r="A50" s="3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6"/>
      <c r="M50" s="36"/>
      <c r="N50" s="36"/>
    </row>
    <row r="51" spans="1:14" s="23" customFormat="1" x14ac:dyDescent="0.25">
      <c r="A51" s="3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6"/>
      <c r="M51" s="36"/>
      <c r="N51" s="36"/>
    </row>
    <row r="52" spans="1:14" s="23" customFormat="1" x14ac:dyDescent="0.25">
      <c r="A52" s="3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6"/>
      <c r="M52" s="36"/>
      <c r="N52" s="36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  <row r="1138" spans="1:14" x14ac:dyDescent="0.25">
      <c r="A1138" s="39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39"/>
      <c r="M1138" s="39"/>
      <c r="N1138" s="39"/>
    </row>
    <row r="1139" spans="1:14" x14ac:dyDescent="0.25">
      <c r="A1139" s="39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39"/>
      <c r="M1139" s="39"/>
      <c r="N1139" s="39"/>
    </row>
    <row r="1140" spans="1:14" x14ac:dyDescent="0.25">
      <c r="A1140" s="39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39"/>
      <c r="M1140" s="39"/>
      <c r="N1140" s="39"/>
    </row>
    <row r="1141" spans="1:14" x14ac:dyDescent="0.25">
      <c r="A1141" s="39"/>
      <c r="B1141" s="40"/>
      <c r="C1141" s="40"/>
      <c r="D1141" s="40"/>
      <c r="E1141" s="40"/>
      <c r="F1141" s="40"/>
      <c r="G1141" s="40"/>
      <c r="H1141" s="40"/>
      <c r="I1141" s="40"/>
      <c r="J1141" s="40"/>
      <c r="K1141" s="40"/>
      <c r="L1141" s="39"/>
      <c r="M1141" s="39"/>
      <c r="N1141" s="39"/>
    </row>
    <row r="1142" spans="1:14" x14ac:dyDescent="0.25">
      <c r="A1142" s="39"/>
      <c r="B1142" s="40"/>
      <c r="C1142" s="40"/>
      <c r="D1142" s="40"/>
      <c r="E1142" s="40"/>
      <c r="F1142" s="40"/>
      <c r="G1142" s="40"/>
      <c r="H1142" s="40"/>
      <c r="I1142" s="40"/>
      <c r="J1142" s="40"/>
      <c r="K1142" s="40"/>
      <c r="L1142" s="39"/>
      <c r="M1142" s="39"/>
      <c r="N1142" s="39"/>
    </row>
    <row r="1143" spans="1:14" x14ac:dyDescent="0.25">
      <c r="A1143" s="39"/>
      <c r="B1143" s="40"/>
      <c r="C1143" s="40"/>
      <c r="D1143" s="40"/>
      <c r="E1143" s="40"/>
      <c r="F1143" s="40"/>
      <c r="G1143" s="40"/>
      <c r="H1143" s="40"/>
      <c r="I1143" s="40"/>
      <c r="J1143" s="40"/>
      <c r="K1143" s="40"/>
      <c r="L1143" s="39"/>
      <c r="M1143" s="39"/>
      <c r="N1143" s="39"/>
    </row>
    <row r="1144" spans="1:14" x14ac:dyDescent="0.25">
      <c r="A1144" s="39"/>
      <c r="B1144" s="40"/>
      <c r="C1144" s="40"/>
      <c r="D1144" s="40"/>
      <c r="E1144" s="40"/>
      <c r="F1144" s="40"/>
      <c r="G1144" s="40"/>
      <c r="H1144" s="40"/>
      <c r="I1144" s="40"/>
      <c r="J1144" s="40"/>
      <c r="K1144" s="40"/>
      <c r="L1144" s="39"/>
      <c r="M1144" s="39"/>
      <c r="N1144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225" priority="49">
      <formula>$A$11=2</formula>
    </cfRule>
    <cfRule type="expression" dxfId="224" priority="50">
      <formula>$A$11=3</formula>
    </cfRule>
    <cfRule type="expression" dxfId="223" priority="51">
      <formula>$A$11=1</formula>
    </cfRule>
  </conditionalFormatting>
  <conditionalFormatting sqref="I23:I39 K17:L39">
    <cfRule type="expression" dxfId="222" priority="48">
      <formula>$H17="CCI (CC Intégral)"</formula>
    </cfRule>
  </conditionalFormatting>
  <conditionalFormatting sqref="I24:J25 I23 I26 I27:J28 I30:J32 I29 I33:I35 I36:J39">
    <cfRule type="expression" dxfId="221" priority="47">
      <formula>$H23="CT (Contrôle terminal)"</formula>
    </cfRule>
  </conditionalFormatting>
  <conditionalFormatting sqref="K15:L15">
    <cfRule type="expression" dxfId="220" priority="45">
      <formula>$H$17="CCI (CC Intégral)"</formula>
    </cfRule>
  </conditionalFormatting>
  <conditionalFormatting sqref="K16:L16">
    <cfRule type="expression" dxfId="219" priority="41">
      <formula>$H$17="CCI (CC Intégral)"</formula>
    </cfRule>
  </conditionalFormatting>
  <conditionalFormatting sqref="O15">
    <cfRule type="expression" dxfId="218" priority="38">
      <formula>$A$11=2</formula>
    </cfRule>
    <cfRule type="expression" dxfId="217" priority="39">
      <formula>$A$11=3</formula>
    </cfRule>
    <cfRule type="expression" dxfId="216" priority="40">
      <formula>$A$11=1</formula>
    </cfRule>
  </conditionalFormatting>
  <conditionalFormatting sqref="P15:Q15">
    <cfRule type="expression" dxfId="215" priority="35">
      <formula>$A$11=2</formula>
    </cfRule>
    <cfRule type="expression" dxfId="214" priority="36">
      <formula>$A$11=3</formula>
    </cfRule>
    <cfRule type="expression" dxfId="213" priority="37">
      <formula>$A$11=1</formula>
    </cfRule>
  </conditionalFormatting>
  <conditionalFormatting sqref="P16:Q16">
    <cfRule type="expression" dxfId="212" priority="32">
      <formula>$A$11=2</formula>
    </cfRule>
    <cfRule type="expression" dxfId="211" priority="33">
      <formula>$A$11=4</formula>
    </cfRule>
    <cfRule type="expression" dxfId="210" priority="34">
      <formula>$A$11=1</formula>
    </cfRule>
  </conditionalFormatting>
  <conditionalFormatting sqref="O16">
    <cfRule type="expression" dxfId="209" priority="29">
      <formula>$A$11=2</formula>
    </cfRule>
    <cfRule type="expression" dxfId="208" priority="30">
      <formula>$A$11=4</formula>
    </cfRule>
    <cfRule type="expression" dxfId="207" priority="31">
      <formula>$A$11=1</formula>
    </cfRule>
  </conditionalFormatting>
  <conditionalFormatting sqref="I17:I19">
    <cfRule type="expression" dxfId="206" priority="18">
      <formula>$H17="CCI (CC Intégral)"</formula>
    </cfRule>
  </conditionalFormatting>
  <conditionalFormatting sqref="I17:J19">
    <cfRule type="expression" dxfId="205" priority="17">
      <formula>$H17="CT (Contrôle terminal)"</formula>
    </cfRule>
  </conditionalFormatting>
  <conditionalFormatting sqref="I20:I22">
    <cfRule type="expression" dxfId="204" priority="12">
      <formula>$H20="CCI (CC Intégral)"</formula>
    </cfRule>
  </conditionalFormatting>
  <conditionalFormatting sqref="I20:J22">
    <cfRule type="expression" dxfId="203" priority="11">
      <formula>$H20="CT (Contrôle terminal)"</formula>
    </cfRule>
  </conditionalFormatting>
  <conditionalFormatting sqref="J23">
    <cfRule type="expression" dxfId="202" priority="6">
      <formula>$H23="CT (Contrôle terminal)"</formula>
    </cfRule>
  </conditionalFormatting>
  <conditionalFormatting sqref="J26">
    <cfRule type="expression" dxfId="201" priority="5">
      <formula>$H26="CT (Contrôle terminal)"</formula>
    </cfRule>
  </conditionalFormatting>
  <conditionalFormatting sqref="J29">
    <cfRule type="expression" dxfId="200" priority="4">
      <formula>$H29="CT (Contrôle terminal)"</formula>
    </cfRule>
  </conditionalFormatting>
  <conditionalFormatting sqref="J33">
    <cfRule type="expression" dxfId="199" priority="3">
      <formula>$H33="CT (Contrôle terminal)"</formula>
    </cfRule>
  </conditionalFormatting>
  <conditionalFormatting sqref="J34">
    <cfRule type="expression" dxfId="198" priority="2">
      <formula>$H34="CT (Contrôle terminal)"</formula>
    </cfRule>
  </conditionalFormatting>
  <conditionalFormatting sqref="J35">
    <cfRule type="expression" dxfId="197" priority="1">
      <formula>$H35="CT (Contrôle terminal)"</formula>
    </cfRule>
  </conditionalFormatting>
  <conditionalFormatting sqref="A17:C36 C37 D17:E39 A37:B39 C39">
    <cfRule type="expression" dxfId="196" priority="89">
      <formula>AND($B17="Unité d'enseignement",$D17&lt;&gt;6)</formula>
    </cfRule>
  </conditionalFormatting>
  <conditionalFormatting sqref="G38">
    <cfRule type="expression" dxfId="195" priority="94">
      <formula>AND($B34="Unité d'enseignement",$D34&lt;&gt;6)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39 K17:K39 O17:P39">
      <formula1>liste_nature_controle</formula1>
    </dataValidation>
    <dataValidation type="list" allowBlank="1" showInputMessage="1" showErrorMessage="1" promptTitle="Type contrôle" prompt="Utiliser la liste déroulante" sqref="H17:H39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39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39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39">
      <formula1>6</formula1>
    </dataValidation>
    <dataValidation type="list" operator="greaterThan" allowBlank="1" showInputMessage="1" showErrorMessage="1" errorTitle="Coefficient" error="Le coefficient doit être un nombre décimal supérieur à 0." sqref="F17:G39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975E0B79-5A13-4171-870F-3F1444D0E9EE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8" id="{4FE3B263-77E7-4927-B1B1-3E3C883E9CA3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O36:R39 O23:Q35 O14:R16</xm:sqref>
        </x14:conditionalFormatting>
        <x14:conditionalFormatting xmlns:xm="http://schemas.microsoft.com/office/excel/2006/main">
          <x14:cfRule type="expression" priority="27" id="{F0B97F45-9DF7-4531-972A-D1074C42957F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M23:N39 M14:N16</xm:sqref>
        </x14:conditionalFormatting>
        <x14:conditionalFormatting xmlns:xm="http://schemas.microsoft.com/office/excel/2006/main">
          <x14:cfRule type="expression" priority="21" id="{7C075189-700E-434D-83DE-C5E6CC560402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A384DD28-5258-4062-BE3A-079F5C1CD4C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R17:R35</xm:sqref>
        </x14:conditionalFormatting>
        <x14:conditionalFormatting xmlns:xm="http://schemas.microsoft.com/office/excel/2006/main">
          <x14:cfRule type="expression" priority="13" id="{87625DBF-E094-418A-B5A4-B9E7EDE36911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5" id="{012875C6-A465-40A7-AFC3-7EE746ABE139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O17:Q19</xm:sqref>
        </x14:conditionalFormatting>
        <x14:conditionalFormatting xmlns:xm="http://schemas.microsoft.com/office/excel/2006/main">
          <x14:cfRule type="expression" priority="14" id="{EA2D4808-7106-4A99-907D-D7576BBD7DA0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M17:N19</xm:sqref>
        </x14:conditionalFormatting>
        <x14:conditionalFormatting xmlns:xm="http://schemas.microsoft.com/office/excel/2006/main">
          <x14:cfRule type="expression" priority="7" id="{B15156AE-35F8-455D-84AC-4911B8E3B8DB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A9141900-61C2-42EA-A663-77190FF79CC5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O20:Q22</xm:sqref>
        </x14:conditionalFormatting>
        <x14:conditionalFormatting xmlns:xm="http://schemas.microsoft.com/office/excel/2006/main">
          <x14:cfRule type="expression" priority="8" id="{0D145556-5ECD-43B8-8B94-F726AC099EA4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M20:N22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0"/>
  <sheetViews>
    <sheetView showGridLines="0" showZeros="0" zoomScale="60" zoomScaleNormal="60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31.7109375" style="18" customWidth="1"/>
    <col min="2" max="2" width="29.42578125" style="28" bestFit="1" customWidth="1"/>
    <col min="3" max="3" width="89.7109375" style="28" bestFit="1" customWidth="1"/>
    <col min="4" max="4" width="9.140625" style="28" bestFit="1" customWidth="1"/>
    <col min="5" max="5" width="9.140625" style="28" customWidth="1"/>
    <col min="6" max="6" width="10.42578125" style="28" customWidth="1"/>
    <col min="7" max="7" width="9.140625" style="28" customWidth="1"/>
    <col min="8" max="8" width="21.28515625" style="28" bestFit="1" customWidth="1"/>
    <col min="9" max="9" width="28.28515625" style="28" customWidth="1"/>
    <col min="10" max="10" width="20.28515625" style="28" customWidth="1"/>
    <col min="11" max="11" width="17.42578125" style="28" bestFit="1" customWidth="1"/>
    <col min="12" max="12" width="10.7109375" style="18" customWidth="1"/>
    <col min="13" max="13" width="17.42578125" style="18" bestFit="1" customWidth="1"/>
    <col min="14" max="14" width="10.7109375" style="18" customWidth="1"/>
    <col min="15" max="15" width="18.7109375" style="18" bestFit="1" customWidth="1"/>
    <col min="16" max="16" width="13" style="18" bestFit="1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182</v>
      </c>
      <c r="E4" s="186"/>
      <c r="F4" s="169" t="s">
        <v>23</v>
      </c>
      <c r="G4" s="170"/>
      <c r="H4" s="171"/>
      <c r="I4" s="187" t="s">
        <v>250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247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249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7" t="s">
        <v>248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C15" s="5"/>
      <c r="D15" s="5"/>
      <c r="E15" s="6"/>
      <c r="F15" s="6"/>
      <c r="G15" s="6"/>
      <c r="H15" s="6"/>
      <c r="I15" s="7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31.5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80" t="s">
        <v>0</v>
      </c>
      <c r="C17" s="75" t="s">
        <v>129</v>
      </c>
      <c r="D17" s="83">
        <v>6</v>
      </c>
      <c r="E17" s="83"/>
      <c r="F17" s="83" t="s">
        <v>130</v>
      </c>
      <c r="G17" s="83" t="s">
        <v>130</v>
      </c>
      <c r="H17" s="83"/>
      <c r="I17" s="69"/>
      <c r="J17" s="58" t="s">
        <v>204</v>
      </c>
      <c r="K17" s="58"/>
      <c r="L17" s="58"/>
      <c r="M17" s="58"/>
      <c r="N17" s="58"/>
      <c r="O17" s="58"/>
      <c r="P17" s="58"/>
      <c r="Q17" s="58"/>
      <c r="R17" s="58"/>
    </row>
    <row r="18" spans="1:18" ht="15" customHeight="1" x14ac:dyDescent="0.25">
      <c r="A18" s="58"/>
      <c r="B18" s="68" t="s">
        <v>28</v>
      </c>
      <c r="C18" s="58" t="s">
        <v>128</v>
      </c>
      <c r="D18" s="83"/>
      <c r="E18" s="83">
        <v>0.4</v>
      </c>
      <c r="F18" s="83" t="s">
        <v>130</v>
      </c>
      <c r="G18" s="83" t="s">
        <v>130</v>
      </c>
      <c r="H18" s="78" t="s">
        <v>36</v>
      </c>
      <c r="I18" s="69">
        <v>80</v>
      </c>
      <c r="J18" s="61" t="s">
        <v>203</v>
      </c>
      <c r="K18" s="58" t="s">
        <v>10</v>
      </c>
      <c r="L18" s="58" t="s">
        <v>205</v>
      </c>
      <c r="M18" s="58" t="s">
        <v>10</v>
      </c>
      <c r="N18" s="58" t="s">
        <v>205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8" t="s">
        <v>28</v>
      </c>
      <c r="C19" s="58" t="s">
        <v>131</v>
      </c>
      <c r="D19" s="83"/>
      <c r="E19" s="83">
        <v>0.4</v>
      </c>
      <c r="F19" s="83" t="s">
        <v>130</v>
      </c>
      <c r="G19" s="83" t="s">
        <v>130</v>
      </c>
      <c r="H19" s="78" t="s">
        <v>36</v>
      </c>
      <c r="I19" s="69">
        <v>70</v>
      </c>
      <c r="J19" s="61" t="s">
        <v>203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68" t="s">
        <v>28</v>
      </c>
      <c r="C20" s="58" t="s">
        <v>132</v>
      </c>
      <c r="D20" s="83"/>
      <c r="E20" s="83">
        <v>0.2</v>
      </c>
      <c r="F20" s="83" t="s">
        <v>130</v>
      </c>
      <c r="G20" s="83" t="s">
        <v>130</v>
      </c>
      <c r="H20" s="68" t="s">
        <v>36</v>
      </c>
      <c r="I20" s="69" t="s">
        <v>202</v>
      </c>
      <c r="J20" s="68"/>
      <c r="K20" s="58" t="s">
        <v>13</v>
      </c>
      <c r="L20" s="58"/>
      <c r="M20" s="58"/>
      <c r="N20" s="58" t="s">
        <v>207</v>
      </c>
      <c r="O20" s="58"/>
      <c r="P20" s="58"/>
      <c r="Q20" s="58"/>
      <c r="R20" s="76" t="s">
        <v>220</v>
      </c>
    </row>
    <row r="21" spans="1:18" ht="15" customHeight="1" x14ac:dyDescent="0.25">
      <c r="A21" s="58"/>
      <c r="B21" s="80" t="s">
        <v>0</v>
      </c>
      <c r="C21" s="75" t="s">
        <v>171</v>
      </c>
      <c r="D21" s="83">
        <v>6</v>
      </c>
      <c r="E21" s="83"/>
      <c r="F21" s="83" t="s">
        <v>130</v>
      </c>
      <c r="G21" s="83" t="s">
        <v>130</v>
      </c>
      <c r="H21" s="68"/>
      <c r="I21" s="69"/>
      <c r="J21" s="58" t="s">
        <v>208</v>
      </c>
      <c r="K21" s="58"/>
      <c r="L21" s="58"/>
      <c r="M21" s="58"/>
      <c r="N21" s="58"/>
      <c r="O21" s="58"/>
      <c r="P21" s="58"/>
      <c r="Q21" s="58"/>
      <c r="R21" s="76" t="s">
        <v>220</v>
      </c>
    </row>
    <row r="22" spans="1:18" ht="15" customHeight="1" x14ac:dyDescent="0.25">
      <c r="A22" s="58"/>
      <c r="B22" s="68" t="s">
        <v>28</v>
      </c>
      <c r="C22" s="58" t="s">
        <v>172</v>
      </c>
      <c r="D22" s="83"/>
      <c r="E22" s="83">
        <v>0.6</v>
      </c>
      <c r="F22" s="83" t="s">
        <v>130</v>
      </c>
      <c r="G22" s="83" t="s">
        <v>130</v>
      </c>
      <c r="H22" s="78" t="s">
        <v>36</v>
      </c>
      <c r="I22" s="69">
        <v>60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68" t="s">
        <v>28</v>
      </c>
      <c r="C23" s="58" t="s">
        <v>226</v>
      </c>
      <c r="D23" s="83"/>
      <c r="E23" s="83">
        <v>0.4</v>
      </c>
      <c r="F23" s="83" t="s">
        <v>130</v>
      </c>
      <c r="G23" s="83" t="s">
        <v>130</v>
      </c>
      <c r="H23" s="78" t="s">
        <v>36</v>
      </c>
      <c r="I23" s="69">
        <v>60</v>
      </c>
      <c r="J23" s="61" t="s">
        <v>203</v>
      </c>
      <c r="K23" s="58" t="s">
        <v>10</v>
      </c>
      <c r="L23" s="58" t="s">
        <v>217</v>
      </c>
      <c r="M23" s="58" t="s">
        <v>10</v>
      </c>
      <c r="N23" s="58" t="s">
        <v>217</v>
      </c>
      <c r="O23" s="58"/>
      <c r="P23" s="58"/>
      <c r="Q23" s="58"/>
      <c r="R23" s="76" t="s">
        <v>220</v>
      </c>
    </row>
    <row r="24" spans="1:18" ht="15" customHeight="1" x14ac:dyDescent="0.25">
      <c r="A24" s="70"/>
      <c r="B24" s="80" t="s">
        <v>0</v>
      </c>
      <c r="C24" s="75" t="s">
        <v>173</v>
      </c>
      <c r="D24" s="83">
        <v>6</v>
      </c>
      <c r="E24" s="83"/>
      <c r="F24" s="83" t="s">
        <v>130</v>
      </c>
      <c r="G24" s="83" t="s">
        <v>130</v>
      </c>
      <c r="H24" s="68"/>
      <c r="I24" s="69"/>
      <c r="J24" s="58" t="s">
        <v>204</v>
      </c>
      <c r="K24" s="58"/>
      <c r="L24" s="58"/>
      <c r="M24" s="58"/>
      <c r="N24" s="58"/>
      <c r="O24" s="58"/>
      <c r="P24" s="58"/>
      <c r="Q24" s="58"/>
      <c r="R24" s="76" t="s">
        <v>220</v>
      </c>
    </row>
    <row r="25" spans="1:18" ht="15" customHeight="1" x14ac:dyDescent="0.25">
      <c r="A25" s="58"/>
      <c r="B25" s="68" t="s">
        <v>28</v>
      </c>
      <c r="C25" s="58" t="s">
        <v>174</v>
      </c>
      <c r="D25" s="83"/>
      <c r="E25" s="83">
        <v>0.5</v>
      </c>
      <c r="F25" s="83" t="s">
        <v>130</v>
      </c>
      <c r="G25" s="83" t="s">
        <v>130</v>
      </c>
      <c r="H25" s="78" t="s">
        <v>36</v>
      </c>
      <c r="I25" s="69">
        <v>70</v>
      </c>
      <c r="J25" s="61" t="s">
        <v>203</v>
      </c>
      <c r="K25" s="58" t="s">
        <v>10</v>
      </c>
      <c r="L25" s="58" t="s">
        <v>205</v>
      </c>
      <c r="M25" s="58" t="s">
        <v>10</v>
      </c>
      <c r="N25" s="58" t="s">
        <v>205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68" t="s">
        <v>28</v>
      </c>
      <c r="C26" s="58" t="s">
        <v>175</v>
      </c>
      <c r="D26" s="83"/>
      <c r="E26" s="83">
        <v>0.25</v>
      </c>
      <c r="F26" s="83" t="s">
        <v>130</v>
      </c>
      <c r="G26" s="83" t="s">
        <v>130</v>
      </c>
      <c r="H26" s="78" t="s">
        <v>36</v>
      </c>
      <c r="I26" s="69">
        <v>100</v>
      </c>
      <c r="J26" s="76" t="s">
        <v>210</v>
      </c>
      <c r="K26" s="58" t="s">
        <v>10</v>
      </c>
      <c r="L26" s="58" t="s">
        <v>206</v>
      </c>
      <c r="M26" s="58" t="s">
        <v>10</v>
      </c>
      <c r="N26" s="58" t="s">
        <v>206</v>
      </c>
      <c r="O26" s="58"/>
      <c r="P26" s="58"/>
      <c r="Q26" s="58"/>
      <c r="R26" s="76" t="s">
        <v>220</v>
      </c>
    </row>
    <row r="27" spans="1:18" ht="15" customHeight="1" x14ac:dyDescent="0.25">
      <c r="A27" s="58"/>
      <c r="B27" s="68" t="s">
        <v>28</v>
      </c>
      <c r="C27" s="58" t="s">
        <v>176</v>
      </c>
      <c r="D27" s="83"/>
      <c r="E27" s="83">
        <v>0.25</v>
      </c>
      <c r="F27" s="83" t="s">
        <v>130</v>
      </c>
      <c r="G27" s="83" t="s">
        <v>130</v>
      </c>
      <c r="H27" s="78" t="s">
        <v>36</v>
      </c>
      <c r="I27" s="69">
        <v>70</v>
      </c>
      <c r="J27" s="61" t="s">
        <v>203</v>
      </c>
      <c r="K27" s="58" t="s">
        <v>10</v>
      </c>
      <c r="L27" s="58" t="s">
        <v>218</v>
      </c>
      <c r="M27" s="58" t="s">
        <v>10</v>
      </c>
      <c r="N27" s="58" t="s">
        <v>218</v>
      </c>
      <c r="O27" s="58"/>
      <c r="P27" s="58"/>
      <c r="Q27" s="58"/>
      <c r="R27" s="76" t="s">
        <v>220</v>
      </c>
    </row>
    <row r="28" spans="1:18" ht="15" customHeight="1" x14ac:dyDescent="0.25">
      <c r="A28" s="70"/>
      <c r="B28" s="80" t="s">
        <v>0</v>
      </c>
      <c r="C28" s="75" t="s">
        <v>136</v>
      </c>
      <c r="D28" s="83">
        <v>6</v>
      </c>
      <c r="E28" s="83"/>
      <c r="F28" s="83" t="s">
        <v>130</v>
      </c>
      <c r="G28" s="83" t="s">
        <v>130</v>
      </c>
      <c r="H28" s="68"/>
      <c r="I28" s="69"/>
      <c r="J28" s="61" t="s">
        <v>212</v>
      </c>
      <c r="K28" s="58"/>
      <c r="L28" s="58"/>
      <c r="M28" s="58"/>
      <c r="N28" s="58"/>
      <c r="O28" s="58"/>
      <c r="P28" s="58"/>
      <c r="Q28" s="58"/>
      <c r="R28" s="76" t="s">
        <v>220</v>
      </c>
    </row>
    <row r="29" spans="1:18" ht="15" customHeight="1" x14ac:dyDescent="0.25">
      <c r="A29" s="58"/>
      <c r="B29" s="68" t="s">
        <v>28</v>
      </c>
      <c r="C29" s="58" t="s">
        <v>137</v>
      </c>
      <c r="D29" s="83"/>
      <c r="E29" s="83">
        <v>0.6</v>
      </c>
      <c r="F29" s="83" t="s">
        <v>130</v>
      </c>
      <c r="G29" s="83" t="s">
        <v>130</v>
      </c>
      <c r="H29" s="78" t="s">
        <v>36</v>
      </c>
      <c r="I29" s="58">
        <v>60</v>
      </c>
      <c r="J29" s="61" t="s">
        <v>203</v>
      </c>
      <c r="K29" s="58" t="s">
        <v>10</v>
      </c>
      <c r="L29" s="58" t="s">
        <v>206</v>
      </c>
      <c r="M29" s="58" t="s">
        <v>10</v>
      </c>
      <c r="N29" s="58" t="s">
        <v>206</v>
      </c>
      <c r="O29" s="58"/>
      <c r="P29" s="58"/>
      <c r="Q29" s="58"/>
      <c r="R29" s="76" t="s">
        <v>220</v>
      </c>
    </row>
    <row r="30" spans="1:18" ht="15" customHeight="1" x14ac:dyDescent="0.25">
      <c r="A30" s="58"/>
      <c r="B30" s="68" t="s">
        <v>28</v>
      </c>
      <c r="C30" s="58" t="s">
        <v>138</v>
      </c>
      <c r="D30" s="83"/>
      <c r="E30" s="83">
        <v>0.4</v>
      </c>
      <c r="F30" s="83" t="s">
        <v>130</v>
      </c>
      <c r="G30" s="83" t="s">
        <v>130</v>
      </c>
      <c r="H30" s="68" t="s">
        <v>36</v>
      </c>
      <c r="I30" s="69" t="s">
        <v>202</v>
      </c>
      <c r="J30" s="61"/>
      <c r="K30" s="58" t="s">
        <v>13</v>
      </c>
      <c r="L30" s="58"/>
      <c r="M30" s="58"/>
      <c r="N30" s="58" t="s">
        <v>207</v>
      </c>
      <c r="O30" s="58"/>
      <c r="P30" s="58"/>
      <c r="Q30" s="58"/>
      <c r="R30" s="76" t="s">
        <v>220</v>
      </c>
    </row>
    <row r="31" spans="1:18" ht="15" customHeight="1" x14ac:dyDescent="0.25">
      <c r="A31" s="58"/>
      <c r="B31" s="68" t="s">
        <v>28</v>
      </c>
      <c r="C31" s="58" t="s">
        <v>177</v>
      </c>
      <c r="D31" s="83"/>
      <c r="E31" s="84">
        <v>0.4</v>
      </c>
      <c r="F31" s="84" t="s">
        <v>130</v>
      </c>
      <c r="G31" s="84" t="s">
        <v>130</v>
      </c>
      <c r="H31" s="68" t="s">
        <v>36</v>
      </c>
      <c r="I31" s="69" t="s">
        <v>202</v>
      </c>
      <c r="J31" s="61"/>
      <c r="K31" s="58" t="s">
        <v>13</v>
      </c>
      <c r="L31" s="58"/>
      <c r="M31" s="58"/>
      <c r="N31" s="58" t="s">
        <v>207</v>
      </c>
      <c r="O31" s="58"/>
      <c r="P31" s="58"/>
      <c r="Q31" s="58"/>
      <c r="R31" s="76" t="s">
        <v>220</v>
      </c>
    </row>
    <row r="32" spans="1:18" ht="15" customHeight="1" x14ac:dyDescent="0.25">
      <c r="A32" s="58"/>
      <c r="B32" s="68"/>
      <c r="C32" s="58"/>
      <c r="D32" s="83"/>
      <c r="E32" s="84"/>
      <c r="F32" s="84"/>
      <c r="G32" s="84"/>
      <c r="H32" s="84"/>
      <c r="I32" s="58"/>
      <c r="J32" s="61"/>
      <c r="K32" s="58"/>
      <c r="L32" s="58"/>
      <c r="M32" s="58"/>
      <c r="N32" s="58"/>
      <c r="O32" s="58"/>
      <c r="P32" s="58"/>
      <c r="Q32" s="58"/>
      <c r="R32" s="58"/>
    </row>
    <row r="33" spans="1:18" x14ac:dyDescent="0.25">
      <c r="A33" s="58"/>
      <c r="B33" s="81"/>
      <c r="C33" s="58"/>
      <c r="D33" s="69"/>
      <c r="E33" s="58"/>
      <c r="F33" s="58"/>
      <c r="G33" s="58"/>
      <c r="H33" s="58"/>
      <c r="I33" s="1"/>
      <c r="J33" s="2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58"/>
      <c r="B34" s="81"/>
      <c r="C34" s="62"/>
      <c r="D34" s="69"/>
      <c r="E34" s="58"/>
      <c r="F34" s="58"/>
      <c r="G34" s="71" t="s">
        <v>142</v>
      </c>
      <c r="H34" s="58"/>
      <c r="I34" s="1"/>
      <c r="J34" s="2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58"/>
      <c r="B35" s="2"/>
      <c r="C35" s="71" t="s">
        <v>209</v>
      </c>
      <c r="D35" s="69"/>
      <c r="E35" s="58"/>
      <c r="F35" s="58"/>
      <c r="G35" s="58"/>
      <c r="H35" s="58"/>
      <c r="I35" s="1"/>
      <c r="J35" s="2"/>
      <c r="K35" s="1"/>
      <c r="L35" s="1"/>
      <c r="M35" s="1"/>
      <c r="N35" s="1"/>
      <c r="O35" s="1"/>
      <c r="P35" s="1"/>
      <c r="Q35" s="1"/>
      <c r="R35" s="1"/>
    </row>
    <row r="36" spans="1:18" s="23" customFormat="1" x14ac:dyDescent="0.2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6"/>
      <c r="M36" s="36"/>
      <c r="N36" s="36"/>
    </row>
    <row r="37" spans="1:18" s="23" customFormat="1" x14ac:dyDescent="0.25">
      <c r="A37" s="3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8" s="23" customFormat="1" ht="17.25" x14ac:dyDescent="0.25">
      <c r="A38" s="36" t="s">
        <v>227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6"/>
      <c r="M38" s="36"/>
      <c r="N38" s="36"/>
    </row>
    <row r="39" spans="1:18" s="23" customFormat="1" x14ac:dyDescent="0.25">
      <c r="A39" s="36" t="s">
        <v>231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6"/>
      <c r="M39" s="36"/>
      <c r="N39" s="36"/>
    </row>
    <row r="40" spans="1:18" s="23" customFormat="1" x14ac:dyDescent="0.25">
      <c r="A40" s="36" t="s">
        <v>229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8" s="23" customFormat="1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8" s="23" customFormat="1" ht="17.25" x14ac:dyDescent="0.25">
      <c r="A43" s="36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6"/>
      <c r="M43" s="36"/>
      <c r="N43" s="36"/>
    </row>
    <row r="44" spans="1:18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8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s="23" customFormat="1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</row>
    <row r="47" spans="1:18" s="23" customFormat="1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6"/>
      <c r="M47" s="36"/>
      <c r="N47" s="36"/>
    </row>
    <row r="48" spans="1:18" s="23" customFormat="1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6"/>
      <c r="M48" s="36"/>
      <c r="N48" s="36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  <row r="1138" spans="1:14" x14ac:dyDescent="0.25">
      <c r="A1138" s="39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39"/>
      <c r="M1138" s="39"/>
      <c r="N1138" s="39"/>
    </row>
    <row r="1139" spans="1:14" x14ac:dyDescent="0.25">
      <c r="A1139" s="39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39"/>
      <c r="M1139" s="39"/>
      <c r="N1139" s="39"/>
    </row>
    <row r="1140" spans="1:14" x14ac:dyDescent="0.25">
      <c r="A1140" s="39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39"/>
      <c r="M1140" s="39"/>
      <c r="N1140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phoneticPr fontId="11" type="noConversion"/>
  <conditionalFormatting sqref="J15:K15 M15 E9 G9 A16:N16">
    <cfRule type="expression" dxfId="183" priority="48">
      <formula>$A$11=2</formula>
    </cfRule>
    <cfRule type="expression" dxfId="182" priority="49">
      <formula>$A$11=3</formula>
    </cfRule>
    <cfRule type="expression" dxfId="181" priority="50">
      <formula>$A$11=1</formula>
    </cfRule>
  </conditionalFormatting>
  <conditionalFormatting sqref="K21:L24 K28:L28 L27 L29 K30:L35 I32:I35 I17:I29">
    <cfRule type="expression" dxfId="180" priority="47">
      <formula>$H17="CCI (CC Intégral)"</formula>
    </cfRule>
  </conditionalFormatting>
  <conditionalFormatting sqref="I22:J23 I21 I25:J29 I24 J30:J31 I32:J35">
    <cfRule type="expression" dxfId="179" priority="46">
      <formula>$H21="CT (Contrôle terminal)"</formula>
    </cfRule>
  </conditionalFormatting>
  <conditionalFormatting sqref="K15:L15">
    <cfRule type="expression" dxfId="178" priority="44">
      <formula>$H$17="CCI (CC Intégral)"</formula>
    </cfRule>
  </conditionalFormatting>
  <conditionalFormatting sqref="K16:L16">
    <cfRule type="expression" dxfId="177" priority="40">
      <formula>$H$17="CCI (CC Intégral)"</formula>
    </cfRule>
  </conditionalFormatting>
  <conditionalFormatting sqref="O15">
    <cfRule type="expression" dxfId="176" priority="37">
      <formula>$A$11=2</formula>
    </cfRule>
    <cfRule type="expression" dxfId="175" priority="38">
      <formula>$A$11=3</formula>
    </cfRule>
    <cfRule type="expression" dxfId="174" priority="39">
      <formula>$A$11=1</formula>
    </cfRule>
  </conditionalFormatting>
  <conditionalFormatting sqref="P15:Q15">
    <cfRule type="expression" dxfId="173" priority="34">
      <formula>$A$11=2</formula>
    </cfRule>
    <cfRule type="expression" dxfId="172" priority="35">
      <formula>$A$11=3</formula>
    </cfRule>
    <cfRule type="expression" dxfId="171" priority="36">
      <formula>$A$11=1</formula>
    </cfRule>
  </conditionalFormatting>
  <conditionalFormatting sqref="P16:Q16">
    <cfRule type="expression" dxfId="170" priority="31">
      <formula>$A$11=2</formula>
    </cfRule>
    <cfRule type="expression" dxfId="169" priority="32">
      <formula>$A$11=4</formula>
    </cfRule>
    <cfRule type="expression" dxfId="168" priority="33">
      <formula>$A$11=1</formula>
    </cfRule>
  </conditionalFormatting>
  <conditionalFormatting sqref="O16">
    <cfRule type="expression" dxfId="167" priority="28">
      <formula>$A$11=2</formula>
    </cfRule>
    <cfRule type="expression" dxfId="166" priority="29">
      <formula>$A$11=4</formula>
    </cfRule>
    <cfRule type="expression" dxfId="165" priority="30">
      <formula>$A$11=1</formula>
    </cfRule>
  </conditionalFormatting>
  <conditionalFormatting sqref="K17:L20">
    <cfRule type="expression" dxfId="164" priority="21">
      <formula>$H17="CCI (CC Intégral)"</formula>
    </cfRule>
  </conditionalFormatting>
  <conditionalFormatting sqref="I17:J20">
    <cfRule type="expression" dxfId="163" priority="20">
      <formula>$H17="CT (Contrôle terminal)"</formula>
    </cfRule>
  </conditionalFormatting>
  <conditionalFormatting sqref="J21">
    <cfRule type="expression" dxfId="162" priority="16">
      <formula>$H21="CT (Contrôle terminal)"</formula>
    </cfRule>
  </conditionalFormatting>
  <conditionalFormatting sqref="J24">
    <cfRule type="expression" dxfId="161" priority="15">
      <formula>$H24="CT (Contrôle terminal)"</formula>
    </cfRule>
  </conditionalFormatting>
  <conditionalFormatting sqref="K25:L26">
    <cfRule type="expression" dxfId="160" priority="14">
      <formula>$H25="CCI (CC Intégral)"</formula>
    </cfRule>
  </conditionalFormatting>
  <conditionalFormatting sqref="K27">
    <cfRule type="expression" dxfId="159" priority="12">
      <formula>$H27="CCI (CC Intégral)"</formula>
    </cfRule>
  </conditionalFormatting>
  <conditionalFormatting sqref="K29">
    <cfRule type="expression" dxfId="158" priority="11">
      <formula>$H29="CCI (CC Intégral)"</formula>
    </cfRule>
  </conditionalFormatting>
  <conditionalFormatting sqref="I30">
    <cfRule type="expression" dxfId="157" priority="8">
      <formula>$H30="CCI (CC Intégral)"</formula>
    </cfRule>
  </conditionalFormatting>
  <conditionalFormatting sqref="I30">
    <cfRule type="expression" dxfId="156" priority="7">
      <formula>$H30="CT (Contrôle terminal)"</formula>
    </cfRule>
  </conditionalFormatting>
  <conditionalFormatting sqref="I31">
    <cfRule type="expression" dxfId="155" priority="6">
      <formula>$H31="CCI (CC Intégral)"</formula>
    </cfRule>
  </conditionalFormatting>
  <conditionalFormatting sqref="I31">
    <cfRule type="expression" dxfId="154" priority="5">
      <formula>$H31="CT (Contrôle terminal)"</formula>
    </cfRule>
  </conditionalFormatting>
  <conditionalFormatting sqref="A17:C32 C33 D17:E35 A33:B35 C35">
    <cfRule type="expression" dxfId="153" priority="114">
      <formula>AND($B17="Unité d'enseignement",$D17&lt;&gt;6)</formula>
    </cfRule>
  </conditionalFormatting>
  <conditionalFormatting sqref="G34">
    <cfRule type="expression" dxfId="152" priority="119">
      <formula>AND($B30="Unité d'enseignement",$D30&lt;&gt;6)</formula>
    </cfRule>
  </conditionalFormatting>
  <dataValidations xWindow="992" yWindow="634" count="6">
    <dataValidation type="list" operator="greaterThan" allowBlank="1" showInputMessage="1" showErrorMessage="1" errorTitle="Coefficient" error="Le coefficient doit être un nombre décimal supérieur à 0." sqref="F17:G35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35">
      <formula1>6</formula1>
    </dataValidation>
    <dataValidation type="decimal" operator="greaterThan" allowBlank="1" showInputMessage="1" showErrorMessage="1" errorTitle="Coefficient" error="Le coefficient doit être un nombre décimal supérieur à 0." sqref="E17:E35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35">
      <formula1>Nature_ELP</formula1>
    </dataValidation>
    <dataValidation type="list" allowBlank="1" showInputMessage="1" showErrorMessage="1" promptTitle="Type contrôle" prompt="Utiliser la liste déroulante" sqref="H17:H35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35 K17:K35 O17:P35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5" id="{1B876B38-6593-46F2-97FC-2A567468BD6A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CE81F8DB-DA75-42A5-A2C3-41DB56C67399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O32:R35 O21:Q31 O14:R16</xm:sqref>
        </x14:conditionalFormatting>
        <x14:conditionalFormatting xmlns:xm="http://schemas.microsoft.com/office/excel/2006/main">
          <x14:cfRule type="expression" priority="26" id="{8A6C8EF9-8405-4F98-A643-D33CC54D57CB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M21:N24 M27:N28 M32:N35 M30:M31 M14:N16</xm:sqref>
        </x14:conditionalFormatting>
        <x14:conditionalFormatting xmlns:xm="http://schemas.microsoft.com/office/excel/2006/main">
          <x14:cfRule type="expression" priority="17" id="{48C4594C-FD2B-4409-BA59-C6C4FB811A36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F58B4D8A-BC3A-4D95-8FF5-B20554A1C66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O17:R17 O18:Q20</xm:sqref>
        </x14:conditionalFormatting>
        <x14:conditionalFormatting xmlns:xm="http://schemas.microsoft.com/office/excel/2006/main">
          <x14:cfRule type="expression" priority="18" id="{1641FB64-C563-4B53-AC27-493A4687122B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M17:N20</xm:sqref>
        </x14:conditionalFormatting>
        <x14:conditionalFormatting xmlns:xm="http://schemas.microsoft.com/office/excel/2006/main">
          <x14:cfRule type="expression" priority="13" id="{C5AD01F4-ABEC-45B9-8DD6-4D7CC04F994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M25:N26</xm:sqref>
        </x14:conditionalFormatting>
        <x14:conditionalFormatting xmlns:xm="http://schemas.microsoft.com/office/excel/2006/main">
          <x14:cfRule type="expression" priority="10" id="{1C04503F-8C2C-4263-A61C-A3B3B019735E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N30:N31</xm:sqref>
        </x14:conditionalFormatting>
        <x14:conditionalFormatting xmlns:xm="http://schemas.microsoft.com/office/excel/2006/main">
          <x14:cfRule type="expression" priority="9" id="{9975B342-708C-4757-838A-0345DDE7362E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M29:N29</xm:sqref>
        </x14:conditionalFormatting>
        <x14:conditionalFormatting xmlns:xm="http://schemas.microsoft.com/office/excel/2006/main">
          <x14:cfRule type="expression" priority="1" id="{87B01EA9-769C-4FD7-81F2-E8CFF0884F34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DC69418A-460E-4EA3-A29C-52317FB16E1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R18:R31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7"/>
  <sheetViews>
    <sheetView showGridLines="0" showZeros="0" zoomScale="62" zoomScaleNormal="62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21.85546875" style="18" customWidth="1"/>
    <col min="2" max="2" width="30.140625" style="28" bestFit="1" customWidth="1"/>
    <col min="3" max="3" width="86.7109375" style="28" bestFit="1" customWidth="1"/>
    <col min="4" max="4" width="8.85546875" style="28" customWidth="1"/>
    <col min="5" max="5" width="9" style="28" customWidth="1"/>
    <col min="6" max="6" width="10.7109375" style="28" customWidth="1"/>
    <col min="7" max="7" width="12.85546875" style="28" customWidth="1"/>
    <col min="8" max="8" width="21.28515625" style="28" bestFit="1" customWidth="1"/>
    <col min="9" max="9" width="12.28515625" style="28" customWidth="1"/>
    <col min="10" max="10" width="20" style="28" customWidth="1"/>
    <col min="11" max="11" width="17.42578125" style="28" bestFit="1" customWidth="1"/>
    <col min="12" max="12" width="10.7109375" style="18" customWidth="1"/>
    <col min="13" max="13" width="17.42578125" style="18" bestFit="1" customWidth="1"/>
    <col min="14" max="14" width="10.7109375" style="18" customWidth="1"/>
    <col min="15" max="15" width="13.42578125" style="18" bestFit="1" customWidth="1"/>
    <col min="16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182</v>
      </c>
      <c r="E4" s="186"/>
      <c r="F4" s="169" t="s">
        <v>23</v>
      </c>
      <c r="G4" s="170"/>
      <c r="H4" s="171"/>
      <c r="I4" s="187" t="s">
        <v>250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247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249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7" t="s">
        <v>251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C15" s="5"/>
      <c r="D15" s="5"/>
      <c r="E15" s="6"/>
      <c r="F15" s="6"/>
      <c r="G15" s="6"/>
      <c r="H15" s="6"/>
      <c r="I15" s="7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31.5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79" t="s">
        <v>0</v>
      </c>
      <c r="C17" s="75" t="s">
        <v>150</v>
      </c>
      <c r="D17" s="83">
        <v>6</v>
      </c>
      <c r="E17" s="83"/>
      <c r="F17" s="83" t="s">
        <v>130</v>
      </c>
      <c r="G17" s="83" t="s">
        <v>130</v>
      </c>
      <c r="H17" s="83"/>
      <c r="I17" s="69"/>
      <c r="J17" s="58" t="s">
        <v>211</v>
      </c>
      <c r="K17" s="58"/>
      <c r="L17" s="58"/>
      <c r="M17" s="58"/>
      <c r="N17" s="58"/>
      <c r="O17" s="58"/>
      <c r="P17" s="58"/>
      <c r="Q17" s="58"/>
      <c r="R17" s="76" t="s">
        <v>220</v>
      </c>
    </row>
    <row r="18" spans="1:18" ht="15" customHeight="1" x14ac:dyDescent="0.25">
      <c r="A18" s="58"/>
      <c r="B18" s="61" t="s">
        <v>28</v>
      </c>
      <c r="C18" s="58" t="s">
        <v>145</v>
      </c>
      <c r="D18" s="83"/>
      <c r="E18" s="83">
        <v>0.5</v>
      </c>
      <c r="F18" s="83" t="s">
        <v>130</v>
      </c>
      <c r="G18" s="83" t="s">
        <v>130</v>
      </c>
      <c r="H18" s="78" t="s">
        <v>36</v>
      </c>
      <c r="I18" s="69">
        <v>50</v>
      </c>
      <c r="J18" s="61" t="s">
        <v>203</v>
      </c>
      <c r="K18" s="58" t="s">
        <v>10</v>
      </c>
      <c r="L18" s="58" t="s">
        <v>206</v>
      </c>
      <c r="M18" s="58" t="s">
        <v>10</v>
      </c>
      <c r="N18" s="58" t="s">
        <v>206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1" t="s">
        <v>28</v>
      </c>
      <c r="C19" s="58" t="s">
        <v>146</v>
      </c>
      <c r="D19" s="83"/>
      <c r="E19" s="83">
        <v>0.5</v>
      </c>
      <c r="F19" s="83" t="s">
        <v>130</v>
      </c>
      <c r="G19" s="83" t="s">
        <v>130</v>
      </c>
      <c r="H19" s="78" t="s">
        <v>36</v>
      </c>
      <c r="I19" s="69">
        <v>100</v>
      </c>
      <c r="J19" s="76" t="s">
        <v>210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79" t="s">
        <v>0</v>
      </c>
      <c r="C20" s="75" t="s">
        <v>178</v>
      </c>
      <c r="D20" s="83">
        <v>6</v>
      </c>
      <c r="E20" s="83"/>
      <c r="F20" s="83" t="s">
        <v>130</v>
      </c>
      <c r="G20" s="83" t="s">
        <v>130</v>
      </c>
      <c r="H20" s="68"/>
      <c r="I20" s="69"/>
      <c r="J20" s="58" t="s">
        <v>211</v>
      </c>
      <c r="K20" s="58"/>
      <c r="L20" s="58"/>
      <c r="M20" s="58"/>
      <c r="N20" s="58"/>
      <c r="O20" s="58"/>
      <c r="P20" s="58"/>
      <c r="Q20" s="58"/>
      <c r="R20" s="76" t="s">
        <v>220</v>
      </c>
    </row>
    <row r="21" spans="1:18" ht="15" customHeight="1" x14ac:dyDescent="0.25">
      <c r="A21" s="58"/>
      <c r="B21" s="61" t="s">
        <v>28</v>
      </c>
      <c r="C21" s="58" t="s">
        <v>178</v>
      </c>
      <c r="D21" s="83"/>
      <c r="E21" s="83">
        <v>0.5</v>
      </c>
      <c r="F21" s="83" t="s">
        <v>130</v>
      </c>
      <c r="G21" s="83" t="s">
        <v>130</v>
      </c>
      <c r="H21" s="78" t="s">
        <v>36</v>
      </c>
      <c r="I21" s="69">
        <v>50</v>
      </c>
      <c r="J21" s="61" t="s">
        <v>203</v>
      </c>
      <c r="K21" s="58" t="s">
        <v>10</v>
      </c>
      <c r="L21" s="58" t="s">
        <v>206</v>
      </c>
      <c r="M21" s="58" t="s">
        <v>10</v>
      </c>
      <c r="N21" s="58" t="s">
        <v>206</v>
      </c>
      <c r="O21" s="58"/>
      <c r="P21" s="58"/>
      <c r="Q21" s="58"/>
      <c r="R21" s="76" t="s">
        <v>220</v>
      </c>
    </row>
    <row r="22" spans="1:18" ht="15" customHeight="1" x14ac:dyDescent="0.25">
      <c r="A22" s="58"/>
      <c r="B22" s="61" t="s">
        <v>28</v>
      </c>
      <c r="C22" s="58" t="s">
        <v>179</v>
      </c>
      <c r="D22" s="83"/>
      <c r="E22" s="83">
        <v>0.5</v>
      </c>
      <c r="F22" s="83" t="s">
        <v>130</v>
      </c>
      <c r="G22" s="83" t="s">
        <v>130</v>
      </c>
      <c r="H22" s="78" t="s">
        <v>36</v>
      </c>
      <c r="I22" s="69">
        <v>100</v>
      </c>
      <c r="J22" s="76" t="s">
        <v>210</v>
      </c>
      <c r="K22" s="58" t="s">
        <v>10</v>
      </c>
      <c r="L22" s="58" t="s">
        <v>217</v>
      </c>
      <c r="M22" s="58" t="s">
        <v>10</v>
      </c>
      <c r="N22" s="58" t="s">
        <v>217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79" t="s">
        <v>0</v>
      </c>
      <c r="C23" s="75" t="s">
        <v>164</v>
      </c>
      <c r="D23" s="83">
        <v>6</v>
      </c>
      <c r="E23" s="83"/>
      <c r="F23" s="83" t="s">
        <v>130</v>
      </c>
      <c r="G23" s="83" t="s">
        <v>130</v>
      </c>
      <c r="H23" s="68"/>
      <c r="I23" s="69"/>
      <c r="J23" s="58" t="s">
        <v>212</v>
      </c>
      <c r="K23" s="58"/>
      <c r="L23" s="58"/>
      <c r="M23" s="58"/>
      <c r="N23" s="58"/>
      <c r="O23" s="58"/>
      <c r="P23" s="58"/>
      <c r="Q23" s="58"/>
      <c r="R23" s="76" t="s">
        <v>220</v>
      </c>
    </row>
    <row r="24" spans="1:18" ht="15" customHeight="1" x14ac:dyDescent="0.25">
      <c r="A24" s="58"/>
      <c r="B24" s="61" t="s">
        <v>28</v>
      </c>
      <c r="C24" s="58" t="s">
        <v>165</v>
      </c>
      <c r="D24" s="83"/>
      <c r="E24" s="83">
        <v>0.5</v>
      </c>
      <c r="F24" s="83" t="s">
        <v>130</v>
      </c>
      <c r="G24" s="83" t="s">
        <v>130</v>
      </c>
      <c r="H24" s="78" t="s">
        <v>36</v>
      </c>
      <c r="I24" s="69">
        <v>60</v>
      </c>
      <c r="J24" s="61" t="s">
        <v>203</v>
      </c>
      <c r="K24" s="58" t="s">
        <v>10</v>
      </c>
      <c r="L24" s="58" t="s">
        <v>222</v>
      </c>
      <c r="M24" s="58" t="s">
        <v>10</v>
      </c>
      <c r="N24" s="58" t="s">
        <v>206</v>
      </c>
      <c r="O24" s="58"/>
      <c r="P24" s="58"/>
      <c r="Q24" s="58"/>
      <c r="R24" s="76" t="s">
        <v>220</v>
      </c>
    </row>
    <row r="25" spans="1:18" ht="15" customHeight="1" x14ac:dyDescent="0.25">
      <c r="A25" s="58"/>
      <c r="B25" s="61" t="s">
        <v>28</v>
      </c>
      <c r="C25" s="58" t="s">
        <v>166</v>
      </c>
      <c r="D25" s="83"/>
      <c r="E25" s="83">
        <v>0.5</v>
      </c>
      <c r="F25" s="83" t="s">
        <v>130</v>
      </c>
      <c r="G25" s="83" t="s">
        <v>130</v>
      </c>
      <c r="H25" s="78" t="s">
        <v>36</v>
      </c>
      <c r="I25" s="69">
        <v>60</v>
      </c>
      <c r="J25" s="61" t="s">
        <v>203</v>
      </c>
      <c r="K25" s="58" t="s">
        <v>10</v>
      </c>
      <c r="L25" s="58" t="s">
        <v>222</v>
      </c>
      <c r="M25" s="58" t="s">
        <v>10</v>
      </c>
      <c r="N25" s="58" t="s">
        <v>206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79" t="s">
        <v>0</v>
      </c>
      <c r="C26" s="75" t="s">
        <v>155</v>
      </c>
      <c r="D26" s="83">
        <v>6</v>
      </c>
      <c r="E26" s="83"/>
      <c r="F26" s="83" t="s">
        <v>130</v>
      </c>
      <c r="G26" s="83" t="s">
        <v>130</v>
      </c>
      <c r="H26" s="68"/>
      <c r="I26" s="69"/>
      <c r="J26" s="58" t="s">
        <v>212</v>
      </c>
      <c r="K26" s="58"/>
      <c r="L26" s="58"/>
      <c r="M26" s="58"/>
      <c r="N26" s="58"/>
      <c r="O26" s="58"/>
      <c r="P26" s="58"/>
      <c r="Q26" s="58"/>
      <c r="R26" s="76" t="s">
        <v>220</v>
      </c>
    </row>
    <row r="27" spans="1:18" ht="15" customHeight="1" x14ac:dyDescent="0.25">
      <c r="A27" s="58"/>
      <c r="B27" s="61" t="s">
        <v>28</v>
      </c>
      <c r="C27" s="58" t="s">
        <v>156</v>
      </c>
      <c r="D27" s="83"/>
      <c r="E27" s="83">
        <v>0.7</v>
      </c>
      <c r="F27" s="83" t="s">
        <v>130</v>
      </c>
      <c r="G27" s="83" t="s">
        <v>130</v>
      </c>
      <c r="H27" s="78" t="s">
        <v>36</v>
      </c>
      <c r="I27" s="69">
        <v>70</v>
      </c>
      <c r="J27" s="61" t="s">
        <v>203</v>
      </c>
      <c r="K27" s="58" t="s">
        <v>10</v>
      </c>
      <c r="L27" s="58" t="s">
        <v>206</v>
      </c>
      <c r="M27" s="58" t="s">
        <v>10</v>
      </c>
      <c r="N27" s="58" t="s">
        <v>206</v>
      </c>
      <c r="O27" s="58"/>
      <c r="P27" s="58"/>
      <c r="Q27" s="58"/>
      <c r="R27" s="76" t="s">
        <v>220</v>
      </c>
    </row>
    <row r="28" spans="1:18" ht="15" customHeight="1" x14ac:dyDescent="0.25">
      <c r="A28" s="58"/>
      <c r="B28" s="61" t="s">
        <v>28</v>
      </c>
      <c r="C28" s="58" t="s">
        <v>157</v>
      </c>
      <c r="D28" s="83"/>
      <c r="E28" s="84">
        <v>0.3</v>
      </c>
      <c r="F28" s="84" t="s">
        <v>130</v>
      </c>
      <c r="G28" s="84" t="s">
        <v>130</v>
      </c>
      <c r="H28" s="68" t="s">
        <v>36</v>
      </c>
      <c r="I28" s="69">
        <v>30</v>
      </c>
      <c r="J28" s="61" t="s">
        <v>203</v>
      </c>
      <c r="K28" s="58" t="s">
        <v>11</v>
      </c>
      <c r="L28" s="58"/>
      <c r="M28" s="58"/>
      <c r="N28" s="58" t="s">
        <v>207</v>
      </c>
      <c r="O28" s="58"/>
      <c r="P28" s="58"/>
      <c r="Q28" s="58"/>
      <c r="R28" s="76" t="s">
        <v>220</v>
      </c>
    </row>
    <row r="29" spans="1:18" ht="15" customHeight="1" x14ac:dyDescent="0.25">
      <c r="A29" s="58"/>
      <c r="B29" s="61"/>
      <c r="C29" s="58"/>
      <c r="D29" s="83"/>
      <c r="E29" s="84"/>
      <c r="F29" s="84"/>
      <c r="G29" s="84"/>
      <c r="H29" s="84"/>
      <c r="I29" s="58"/>
      <c r="J29" s="61"/>
      <c r="K29" s="58"/>
      <c r="L29" s="58"/>
      <c r="M29" s="58"/>
      <c r="N29" s="58"/>
      <c r="O29" s="58"/>
      <c r="P29" s="58"/>
      <c r="Q29" s="58"/>
      <c r="R29" s="58"/>
    </row>
    <row r="30" spans="1:18" ht="15" customHeight="1" x14ac:dyDescent="0.25">
      <c r="A30" s="58"/>
      <c r="B30" s="61"/>
      <c r="C30" s="58"/>
      <c r="D30" s="83"/>
      <c r="E30" s="84"/>
      <c r="F30" s="84"/>
      <c r="G30" s="84"/>
      <c r="H30" s="84"/>
      <c r="I30" s="58"/>
      <c r="J30" s="61"/>
      <c r="K30" s="58"/>
      <c r="L30" s="58"/>
      <c r="M30" s="58"/>
      <c r="N30" s="58"/>
      <c r="O30" s="58"/>
      <c r="P30" s="58"/>
      <c r="Q30" s="58"/>
      <c r="R30" s="58"/>
    </row>
    <row r="31" spans="1:18" ht="15" customHeight="1" x14ac:dyDescent="0.25">
      <c r="A31" s="58"/>
      <c r="B31" s="61"/>
      <c r="C31" s="62"/>
      <c r="D31" s="69"/>
      <c r="E31" s="58"/>
      <c r="F31" s="58"/>
      <c r="G31" s="71" t="s">
        <v>142</v>
      </c>
      <c r="H31" s="58"/>
      <c r="I31" s="58"/>
      <c r="J31" s="61"/>
      <c r="K31" s="58"/>
      <c r="L31" s="58"/>
      <c r="M31" s="58"/>
      <c r="N31" s="58"/>
      <c r="O31" s="58"/>
      <c r="P31" s="58"/>
      <c r="Q31" s="58"/>
      <c r="R31" s="58"/>
    </row>
    <row r="32" spans="1:18" ht="15" customHeight="1" x14ac:dyDescent="0.25">
      <c r="A32" s="58"/>
      <c r="B32" s="57"/>
      <c r="C32" s="71" t="s">
        <v>209</v>
      </c>
      <c r="D32" s="59"/>
      <c r="E32" s="60"/>
      <c r="F32" s="60"/>
      <c r="G32" s="60"/>
      <c r="H32" s="60"/>
      <c r="I32" s="60"/>
      <c r="J32" s="57"/>
      <c r="K32" s="60"/>
      <c r="L32" s="60"/>
      <c r="M32" s="60"/>
      <c r="N32" s="60"/>
      <c r="O32" s="60"/>
      <c r="P32" s="60"/>
      <c r="Q32" s="60"/>
      <c r="R32" s="60"/>
    </row>
    <row r="33" spans="1:14" s="23" customFormat="1" x14ac:dyDescent="0.25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6"/>
      <c r="M33" s="36"/>
      <c r="N33" s="36"/>
    </row>
    <row r="34" spans="1:14" s="23" customFormat="1" x14ac:dyDescent="0.25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6"/>
      <c r="M34" s="36"/>
      <c r="N34" s="36"/>
    </row>
    <row r="35" spans="1:14" s="23" customFormat="1" ht="17.25" x14ac:dyDescent="0.25">
      <c r="A35" s="36" t="s">
        <v>227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6"/>
      <c r="M35" s="36"/>
      <c r="N35" s="36"/>
    </row>
    <row r="36" spans="1:14" s="23" customFormat="1" x14ac:dyDescent="0.25">
      <c r="A36" s="36" t="s">
        <v>231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6"/>
      <c r="M36" s="36"/>
      <c r="N36" s="36"/>
    </row>
    <row r="37" spans="1:14" s="23" customFormat="1" x14ac:dyDescent="0.25">
      <c r="A37" s="36" t="s">
        <v>229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4" s="23" customFormat="1" x14ac:dyDescent="0.25">
      <c r="A38" s="3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6"/>
      <c r="M38" s="36"/>
      <c r="N38" s="36"/>
    </row>
    <row r="39" spans="1:14" s="23" customFormat="1" x14ac:dyDescent="0.25">
      <c r="A39" s="3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6"/>
      <c r="M39" s="36"/>
      <c r="N39" s="36"/>
    </row>
    <row r="40" spans="1:14" s="23" customFormat="1" ht="17.25" x14ac:dyDescent="0.25">
      <c r="A40" s="36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6"/>
      <c r="M40" s="36"/>
      <c r="N40" s="36"/>
    </row>
    <row r="41" spans="1:14" s="23" customFormat="1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4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4" s="23" customFormat="1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4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4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39"/>
      <c r="M46" s="39"/>
      <c r="N46" s="39"/>
    </row>
    <row r="47" spans="1:14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39"/>
      <c r="M47" s="39"/>
      <c r="N47" s="39"/>
    </row>
    <row r="48" spans="1:14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39"/>
      <c r="M48" s="39"/>
      <c r="N48" s="39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140" priority="43">
      <formula>$A$11=2</formula>
    </cfRule>
    <cfRule type="expression" dxfId="139" priority="44">
      <formula>$A$11=3</formula>
    </cfRule>
    <cfRule type="expression" dxfId="138" priority="45">
      <formula>$A$11=1</formula>
    </cfRule>
  </conditionalFormatting>
  <conditionalFormatting sqref="I20:I32 K17:L32">
    <cfRule type="expression" dxfId="137" priority="42">
      <formula>$H17="CCI (CC Intégral)"</formula>
    </cfRule>
  </conditionalFormatting>
  <conditionalFormatting sqref="I21:J22 I20 I23:I28 I29:J32">
    <cfRule type="expression" dxfId="136" priority="41">
      <formula>$H20="CT (Contrôle terminal)"</formula>
    </cfRule>
  </conditionalFormatting>
  <conditionalFormatting sqref="K15:L15">
    <cfRule type="expression" dxfId="135" priority="39">
      <formula>$H$17="CCI (CC Intégral)"</formula>
    </cfRule>
  </conditionalFormatting>
  <conditionalFormatting sqref="K16:L16">
    <cfRule type="expression" dxfId="134" priority="35">
      <formula>$H$17="CCI (CC Intégral)"</formula>
    </cfRule>
  </conditionalFormatting>
  <conditionalFormatting sqref="O15">
    <cfRule type="expression" dxfId="133" priority="32">
      <formula>$A$11=2</formula>
    </cfRule>
    <cfRule type="expression" dxfId="132" priority="33">
      <formula>$A$11=3</formula>
    </cfRule>
    <cfRule type="expression" dxfId="131" priority="34">
      <formula>$A$11=1</formula>
    </cfRule>
  </conditionalFormatting>
  <conditionalFormatting sqref="P15:Q15">
    <cfRule type="expression" dxfId="130" priority="29">
      <formula>$A$11=2</formula>
    </cfRule>
    <cfRule type="expression" dxfId="129" priority="30">
      <formula>$A$11=3</formula>
    </cfRule>
    <cfRule type="expression" dxfId="128" priority="31">
      <formula>$A$11=1</formula>
    </cfRule>
  </conditionalFormatting>
  <conditionalFormatting sqref="P16:Q16">
    <cfRule type="expression" dxfId="127" priority="26">
      <formula>$A$11=2</formula>
    </cfRule>
    <cfRule type="expression" dxfId="126" priority="27">
      <formula>$A$11=4</formula>
    </cfRule>
    <cfRule type="expression" dxfId="125" priority="28">
      <formula>$A$11=1</formula>
    </cfRule>
  </conditionalFormatting>
  <conditionalFormatting sqref="O16">
    <cfRule type="expression" dxfId="124" priority="23">
      <formula>$A$11=2</formula>
    </cfRule>
    <cfRule type="expression" dxfId="123" priority="24">
      <formula>$A$11=4</formula>
    </cfRule>
    <cfRule type="expression" dxfId="122" priority="25">
      <formula>$A$11=1</formula>
    </cfRule>
  </conditionalFormatting>
  <conditionalFormatting sqref="I17:I19">
    <cfRule type="expression" dxfId="121" priority="12">
      <formula>$H17="CCI (CC Intégral)"</formula>
    </cfRule>
  </conditionalFormatting>
  <conditionalFormatting sqref="I17:J19">
    <cfRule type="expression" dxfId="120" priority="11">
      <formula>$H17="CT (Contrôle terminal)"</formula>
    </cfRule>
  </conditionalFormatting>
  <conditionalFormatting sqref="J20">
    <cfRule type="expression" dxfId="119" priority="6">
      <formula>$H20="CT (Contrôle terminal)"</formula>
    </cfRule>
  </conditionalFormatting>
  <conditionalFormatting sqref="J24:J25">
    <cfRule type="expression" dxfId="118" priority="4">
      <formula>$H24="CT (Contrôle terminal)"</formula>
    </cfRule>
  </conditionalFormatting>
  <conditionalFormatting sqref="J23">
    <cfRule type="expression" dxfId="117" priority="3">
      <formula>$H23="CT (Contrôle terminal)"</formula>
    </cfRule>
  </conditionalFormatting>
  <conditionalFormatting sqref="J27:J28">
    <cfRule type="expression" dxfId="116" priority="2">
      <formula>$H27="CT (Contrôle terminal)"</formula>
    </cfRule>
  </conditionalFormatting>
  <conditionalFormatting sqref="J26">
    <cfRule type="expression" dxfId="115" priority="1">
      <formula>$H26="CT (Contrôle terminal)"</formula>
    </cfRule>
  </conditionalFormatting>
  <conditionalFormatting sqref="A17:C29 C30 A30:B32 C32 D17:E32">
    <cfRule type="expression" dxfId="114" priority="124">
      <formula>AND($B17="Unité d'enseignement",$D17&lt;&gt;6)</formula>
    </cfRule>
  </conditionalFormatting>
  <conditionalFormatting sqref="G31">
    <cfRule type="expression" dxfId="113" priority="129">
      <formula>AND($B27="Unité d'enseignement",$D27&lt;&gt;6)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32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32">
      <formula1>6</formula1>
    </dataValidation>
    <dataValidation type="decimal" operator="greaterThan" allowBlank="1" showInputMessage="1" showErrorMessage="1" errorTitle="Coefficient" error="Le coefficient doit être un nombre décimal supérieur à 0." sqref="E17:E32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32">
      <formula1>Nature_ELP</formula1>
    </dataValidation>
    <dataValidation type="list" allowBlank="1" showInputMessage="1" showErrorMessage="1" promptTitle="Type contrôle" prompt="Utiliser la liste déroulante" sqref="H17:H32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32 K17:K32 O17:P32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6D875C55-12FF-41AD-8934-4EAA7111EA4E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6FA67FD3-237B-4E6C-B077-967F812399F3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O29:R32 O20:Q28 O14:R16</xm:sqref>
        </x14:conditionalFormatting>
        <x14:conditionalFormatting xmlns:xm="http://schemas.microsoft.com/office/excel/2006/main">
          <x14:cfRule type="expression" priority="21" id="{A72F987E-B1D1-444B-89AD-1434663F7FC9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M20:N20 M23:N32 M14:N16</xm:sqref>
        </x14:conditionalFormatting>
        <x14:conditionalFormatting xmlns:xm="http://schemas.microsoft.com/office/excel/2006/main">
          <x14:cfRule type="expression" priority="15" id="{045D6CBB-5B6D-485C-9216-40B68FCF5466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6" id="{BF917339-2D08-4E49-A532-6395D7826FD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R17:R28</xm:sqref>
        </x14:conditionalFormatting>
        <x14:conditionalFormatting xmlns:xm="http://schemas.microsoft.com/office/excel/2006/main">
          <x14:cfRule type="expression" priority="7" id="{78AA859C-98AC-4E9A-9738-8A3FAF011665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5502EBC6-DD9D-4D9F-9BD0-4DA4BD8D5F06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O17:Q19</xm:sqref>
        </x14:conditionalFormatting>
        <x14:conditionalFormatting xmlns:xm="http://schemas.microsoft.com/office/excel/2006/main">
          <x14:cfRule type="expression" priority="8" id="{FAF20126-1778-4B66-94F5-B77113BAE552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M17:N19</xm:sqref>
        </x14:conditionalFormatting>
        <x14:conditionalFormatting xmlns:xm="http://schemas.microsoft.com/office/excel/2006/main">
          <x14:cfRule type="expression" priority="5" id="{77053D5A-495D-4A10-8A55-82C94D04B2E2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M21:N22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6"/>
  <sheetViews>
    <sheetView showGridLines="0" showZeros="0" zoomScale="60" zoomScaleNormal="60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23.140625" style="18" customWidth="1"/>
    <col min="2" max="2" width="29.42578125" style="28" bestFit="1" customWidth="1"/>
    <col min="3" max="3" width="89.7109375" style="28" bestFit="1" customWidth="1"/>
    <col min="4" max="4" width="10" style="28" customWidth="1"/>
    <col min="5" max="5" width="9.42578125" style="28" customWidth="1"/>
    <col min="6" max="6" width="11.5703125" style="28" customWidth="1"/>
    <col min="7" max="7" width="12.42578125" style="28" customWidth="1"/>
    <col min="8" max="8" width="21.28515625" style="28" bestFit="1" customWidth="1"/>
    <col min="9" max="9" width="24.7109375" style="28" customWidth="1"/>
    <col min="10" max="10" width="17.42578125" style="28" customWidth="1"/>
    <col min="11" max="11" width="21" style="28" customWidth="1"/>
    <col min="12" max="12" width="10.7109375" style="18" customWidth="1"/>
    <col min="13" max="13" width="12.85546875" style="18" customWidth="1"/>
    <col min="14" max="14" width="10.7109375" style="18" customWidth="1"/>
    <col min="15" max="15" width="20.85546875" style="18" customWidth="1"/>
    <col min="16" max="16" width="14.85546875" style="18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181</v>
      </c>
      <c r="E4" s="186"/>
      <c r="F4" s="169" t="s">
        <v>23</v>
      </c>
      <c r="G4" s="170"/>
      <c r="H4" s="171"/>
      <c r="I4" s="187" t="s">
        <v>255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252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254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7" t="s">
        <v>253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41"/>
      <c r="H13" s="27"/>
      <c r="I13" s="27"/>
    </row>
    <row r="14" spans="1:18" ht="26.25" customHeight="1" x14ac:dyDescent="0.25">
      <c r="B14" s="29"/>
      <c r="C14" s="27"/>
      <c r="D14" s="27"/>
      <c r="E14" s="30"/>
      <c r="F14" s="30"/>
      <c r="G14" s="41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C15" s="5"/>
      <c r="D15" s="5"/>
      <c r="E15" s="6"/>
      <c r="F15" s="6"/>
      <c r="G15" s="6"/>
      <c r="H15" s="6"/>
      <c r="I15" s="7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47.25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3">
      <c r="A17" s="58"/>
      <c r="B17" s="89" t="s">
        <v>0</v>
      </c>
      <c r="C17" s="75" t="s">
        <v>129</v>
      </c>
      <c r="D17" s="69">
        <v>6</v>
      </c>
      <c r="E17" s="69"/>
      <c r="F17" s="69" t="s">
        <v>130</v>
      </c>
      <c r="G17" s="69" t="s">
        <v>130</v>
      </c>
      <c r="H17" s="69"/>
      <c r="I17" s="69"/>
      <c r="J17" s="58" t="s">
        <v>204</v>
      </c>
      <c r="K17" s="58"/>
      <c r="L17" s="58"/>
      <c r="M17" s="58"/>
      <c r="N17" s="58"/>
      <c r="O17" s="58"/>
      <c r="P17" s="58"/>
      <c r="Q17" s="58"/>
      <c r="R17" s="58"/>
    </row>
    <row r="18" spans="1:18" ht="15" customHeight="1" x14ac:dyDescent="0.25">
      <c r="A18" s="58"/>
      <c r="B18" s="85" t="s">
        <v>28</v>
      </c>
      <c r="C18" s="58" t="s">
        <v>128</v>
      </c>
      <c r="D18" s="69"/>
      <c r="E18" s="69">
        <v>0.4</v>
      </c>
      <c r="F18" s="69" t="s">
        <v>130</v>
      </c>
      <c r="G18" s="69" t="s">
        <v>130</v>
      </c>
      <c r="H18" s="76" t="s">
        <v>36</v>
      </c>
      <c r="I18" s="69">
        <v>80</v>
      </c>
      <c r="J18" s="61" t="s">
        <v>203</v>
      </c>
      <c r="K18" s="58" t="s">
        <v>10</v>
      </c>
      <c r="L18" s="58" t="s">
        <v>205</v>
      </c>
      <c r="M18" s="58" t="s">
        <v>10</v>
      </c>
      <c r="N18" s="58" t="s">
        <v>205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85" t="s">
        <v>28</v>
      </c>
      <c r="C19" s="58" t="s">
        <v>131</v>
      </c>
      <c r="D19" s="69"/>
      <c r="E19" s="69">
        <v>0.4</v>
      </c>
      <c r="F19" s="69" t="s">
        <v>130</v>
      </c>
      <c r="G19" s="69" t="s">
        <v>130</v>
      </c>
      <c r="H19" s="76" t="s">
        <v>36</v>
      </c>
      <c r="I19" s="69">
        <v>70</v>
      </c>
      <c r="J19" s="61" t="s">
        <v>203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5" customHeight="1" x14ac:dyDescent="0.25">
      <c r="A20" s="58"/>
      <c r="B20" s="85" t="s">
        <v>28</v>
      </c>
      <c r="C20" s="58" t="s">
        <v>132</v>
      </c>
      <c r="D20" s="69"/>
      <c r="E20" s="69">
        <v>0.2</v>
      </c>
      <c r="F20" s="69" t="s">
        <v>130</v>
      </c>
      <c r="G20" s="69" t="s">
        <v>130</v>
      </c>
      <c r="H20" s="76" t="s">
        <v>36</v>
      </c>
      <c r="I20" s="69" t="s">
        <v>202</v>
      </c>
      <c r="J20" s="78">
        <v>1</v>
      </c>
      <c r="K20" s="58" t="s">
        <v>13</v>
      </c>
      <c r="L20" s="58"/>
      <c r="M20" s="58"/>
      <c r="N20" s="76" t="s">
        <v>207</v>
      </c>
      <c r="O20" s="58"/>
      <c r="P20" s="58"/>
      <c r="Q20" s="58"/>
      <c r="R20" s="76" t="s">
        <v>220</v>
      </c>
    </row>
    <row r="21" spans="1:18" ht="15" customHeight="1" x14ac:dyDescent="0.3">
      <c r="A21" s="58"/>
      <c r="B21" s="89" t="s">
        <v>0</v>
      </c>
      <c r="C21" s="75" t="s">
        <v>133</v>
      </c>
      <c r="D21" s="69">
        <v>6</v>
      </c>
      <c r="E21" s="69"/>
      <c r="F21" s="69" t="s">
        <v>130</v>
      </c>
      <c r="G21" s="69" t="s">
        <v>130</v>
      </c>
      <c r="H21" s="61"/>
      <c r="I21" s="69"/>
      <c r="J21" s="76" t="s">
        <v>208</v>
      </c>
      <c r="K21" s="58"/>
      <c r="L21" s="58"/>
      <c r="M21" s="58"/>
      <c r="N21" s="58"/>
      <c r="O21" s="58"/>
      <c r="P21" s="58"/>
      <c r="Q21" s="58"/>
      <c r="R21" s="76" t="s">
        <v>220</v>
      </c>
    </row>
    <row r="22" spans="1:18" ht="15" customHeight="1" x14ac:dyDescent="0.25">
      <c r="A22" s="58"/>
      <c r="B22" s="85" t="s">
        <v>28</v>
      </c>
      <c r="C22" s="58" t="s">
        <v>134</v>
      </c>
      <c r="D22" s="69"/>
      <c r="E22" s="69">
        <v>0.5</v>
      </c>
      <c r="F22" s="69" t="s">
        <v>130</v>
      </c>
      <c r="G22" s="69" t="s">
        <v>130</v>
      </c>
      <c r="H22" s="76" t="s">
        <v>36</v>
      </c>
      <c r="I22" s="69">
        <v>70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206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85" t="s">
        <v>28</v>
      </c>
      <c r="C23" s="58" t="s">
        <v>135</v>
      </c>
      <c r="D23" s="69"/>
      <c r="E23" s="69">
        <v>0.5</v>
      </c>
      <c r="F23" s="69" t="s">
        <v>130</v>
      </c>
      <c r="G23" s="69" t="s">
        <v>130</v>
      </c>
      <c r="H23" s="76" t="s">
        <v>36</v>
      </c>
      <c r="I23" s="69">
        <v>75</v>
      </c>
      <c r="J23" s="61" t="s">
        <v>203</v>
      </c>
      <c r="K23" s="58" t="s">
        <v>10</v>
      </c>
      <c r="L23" s="58" t="s">
        <v>206</v>
      </c>
      <c r="M23" s="58" t="s">
        <v>10</v>
      </c>
      <c r="N23" s="58" t="s">
        <v>206</v>
      </c>
      <c r="O23" s="58"/>
      <c r="P23" s="58"/>
      <c r="Q23" s="58"/>
      <c r="R23" s="76" t="s">
        <v>220</v>
      </c>
    </row>
    <row r="24" spans="1:18" ht="15" customHeight="1" x14ac:dyDescent="0.3">
      <c r="A24" s="70"/>
      <c r="B24" s="89" t="s">
        <v>0</v>
      </c>
      <c r="C24" s="75" t="s">
        <v>158</v>
      </c>
      <c r="D24" s="69">
        <v>6</v>
      </c>
      <c r="E24" s="69"/>
      <c r="F24" s="69" t="s">
        <v>130</v>
      </c>
      <c r="G24" s="69" t="s">
        <v>130</v>
      </c>
      <c r="H24" s="61"/>
      <c r="I24" s="69"/>
      <c r="J24" s="61" t="s">
        <v>215</v>
      </c>
      <c r="K24" s="58"/>
      <c r="L24" s="58"/>
      <c r="M24" s="58"/>
      <c r="N24" s="58"/>
      <c r="O24" s="58"/>
      <c r="P24" s="58"/>
      <c r="Q24" s="58"/>
      <c r="R24" s="76" t="s">
        <v>220</v>
      </c>
    </row>
    <row r="25" spans="1:18" ht="15" customHeight="1" x14ac:dyDescent="0.25">
      <c r="A25" s="58"/>
      <c r="B25" s="85" t="s">
        <v>28</v>
      </c>
      <c r="C25" s="58" t="s">
        <v>159</v>
      </c>
      <c r="D25" s="69"/>
      <c r="E25" s="69">
        <v>0.6</v>
      </c>
      <c r="F25" s="69" t="s">
        <v>130</v>
      </c>
      <c r="G25" s="69" t="s">
        <v>130</v>
      </c>
      <c r="H25" s="76" t="s">
        <v>36</v>
      </c>
      <c r="I25" s="69">
        <v>70</v>
      </c>
      <c r="J25" s="61" t="s">
        <v>203</v>
      </c>
      <c r="K25" s="58" t="s">
        <v>10</v>
      </c>
      <c r="L25" s="58" t="s">
        <v>206</v>
      </c>
      <c r="M25" s="58"/>
      <c r="N25" s="58"/>
      <c r="O25" s="58"/>
      <c r="P25" s="58"/>
      <c r="Q25" s="58"/>
      <c r="R25" s="76" t="s">
        <v>220</v>
      </c>
    </row>
    <row r="26" spans="1:18" ht="15" customHeight="1" x14ac:dyDescent="0.25">
      <c r="A26" s="58"/>
      <c r="B26" s="85" t="s">
        <v>28</v>
      </c>
      <c r="C26" s="58" t="s">
        <v>160</v>
      </c>
      <c r="D26" s="69"/>
      <c r="E26" s="69">
        <v>0.4</v>
      </c>
      <c r="F26" s="69" t="s">
        <v>130</v>
      </c>
      <c r="G26" s="69" t="s">
        <v>130</v>
      </c>
      <c r="H26" s="76" t="s">
        <v>36</v>
      </c>
      <c r="I26" s="69" t="s">
        <v>202</v>
      </c>
      <c r="J26" s="61" t="s">
        <v>213</v>
      </c>
      <c r="K26" s="58" t="s">
        <v>13</v>
      </c>
      <c r="L26" s="58"/>
      <c r="M26" s="58"/>
      <c r="N26" s="76" t="s">
        <v>207</v>
      </c>
      <c r="O26" s="58"/>
      <c r="P26" s="58"/>
      <c r="Q26" s="58"/>
      <c r="R26" s="76" t="s">
        <v>220</v>
      </c>
    </row>
    <row r="27" spans="1:18" ht="15" customHeight="1" x14ac:dyDescent="0.3">
      <c r="A27" s="58"/>
      <c r="B27" s="89" t="s">
        <v>0</v>
      </c>
      <c r="C27" s="75" t="s">
        <v>180</v>
      </c>
      <c r="D27" s="69">
        <v>6</v>
      </c>
      <c r="E27" s="69">
        <v>1</v>
      </c>
      <c r="F27" s="69" t="s">
        <v>130</v>
      </c>
      <c r="G27" s="69" t="s">
        <v>130</v>
      </c>
      <c r="H27" s="76" t="s">
        <v>36</v>
      </c>
      <c r="I27" s="69">
        <v>50</v>
      </c>
      <c r="J27" s="58" t="s">
        <v>219</v>
      </c>
      <c r="K27" s="58" t="s">
        <v>10</v>
      </c>
      <c r="L27" s="58" t="s">
        <v>206</v>
      </c>
      <c r="M27" s="58" t="s">
        <v>10</v>
      </c>
      <c r="N27" s="58" t="s">
        <v>206</v>
      </c>
      <c r="O27" s="58"/>
      <c r="P27" s="58"/>
      <c r="Q27" s="58"/>
      <c r="R27" s="76" t="s">
        <v>220</v>
      </c>
    </row>
    <row r="28" spans="1:18" ht="15" customHeight="1" x14ac:dyDescent="0.25">
      <c r="A28" s="58"/>
      <c r="B28" s="85"/>
      <c r="C28" s="58"/>
      <c r="D28" s="69"/>
      <c r="E28" s="69"/>
      <c r="F28" s="69"/>
      <c r="G28" s="69"/>
      <c r="H28" s="69"/>
      <c r="I28" s="69"/>
      <c r="J28" s="61"/>
      <c r="K28" s="58"/>
      <c r="L28" s="58"/>
      <c r="M28" s="58"/>
      <c r="N28" s="58"/>
      <c r="O28" s="58"/>
      <c r="P28" s="58"/>
      <c r="Q28" s="58"/>
      <c r="R28" s="58"/>
    </row>
    <row r="29" spans="1:18" ht="15" customHeight="1" x14ac:dyDescent="0.25">
      <c r="A29" s="58"/>
      <c r="B29" s="85"/>
      <c r="C29" s="58"/>
      <c r="D29" s="69"/>
      <c r="E29" s="58"/>
      <c r="F29" s="58"/>
      <c r="G29" s="58"/>
      <c r="H29" s="58"/>
      <c r="I29" s="58"/>
      <c r="J29" s="61"/>
      <c r="K29" s="58"/>
      <c r="L29" s="58"/>
      <c r="M29" s="58"/>
      <c r="N29" s="58"/>
      <c r="O29" s="58"/>
      <c r="P29" s="58"/>
      <c r="Q29" s="58"/>
      <c r="R29" s="58"/>
    </row>
    <row r="30" spans="1:18" ht="15" customHeight="1" x14ac:dyDescent="0.25">
      <c r="A30" s="58"/>
      <c r="B30" s="85"/>
      <c r="C30" s="62"/>
      <c r="D30" s="69"/>
      <c r="E30" s="58"/>
      <c r="F30" s="58"/>
      <c r="G30" s="71" t="s">
        <v>142</v>
      </c>
      <c r="H30" s="58"/>
      <c r="I30" s="58"/>
      <c r="J30" s="61"/>
      <c r="K30" s="58"/>
      <c r="L30" s="58"/>
      <c r="M30" s="58"/>
      <c r="N30" s="58"/>
      <c r="O30" s="58"/>
      <c r="P30" s="58"/>
      <c r="Q30" s="58"/>
      <c r="R30" s="58"/>
    </row>
    <row r="31" spans="1:18" ht="15" customHeight="1" x14ac:dyDescent="0.25">
      <c r="A31" s="58"/>
      <c r="B31" s="85"/>
      <c r="C31" s="71" t="s">
        <v>209</v>
      </c>
      <c r="D31" s="69"/>
      <c r="E31" s="58"/>
      <c r="F31" s="58"/>
      <c r="G31" s="58"/>
      <c r="H31" s="58"/>
      <c r="I31" s="58"/>
      <c r="J31" s="61"/>
      <c r="K31" s="58"/>
      <c r="L31" s="58"/>
      <c r="M31" s="58"/>
      <c r="N31" s="58"/>
      <c r="O31" s="58"/>
      <c r="P31" s="58"/>
      <c r="Q31" s="58"/>
      <c r="R31" s="58"/>
    </row>
    <row r="32" spans="1:18" s="23" customFormat="1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6"/>
      <c r="M32" s="36"/>
      <c r="N32" s="36"/>
    </row>
    <row r="33" spans="1:14" s="23" customFormat="1" x14ac:dyDescent="0.25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6"/>
      <c r="M33" s="36"/>
      <c r="N33" s="36"/>
    </row>
    <row r="34" spans="1:14" s="23" customFormat="1" ht="17.25" x14ac:dyDescent="0.25">
      <c r="A34" s="36" t="s">
        <v>227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6"/>
      <c r="M34" s="36"/>
      <c r="N34" s="36"/>
    </row>
    <row r="35" spans="1:14" s="23" customFormat="1" x14ac:dyDescent="0.25">
      <c r="A35" s="36" t="s">
        <v>231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6"/>
      <c r="M35" s="36"/>
      <c r="N35" s="36"/>
    </row>
    <row r="36" spans="1:14" s="23" customFormat="1" x14ac:dyDescent="0.25">
      <c r="A36" s="36" t="s">
        <v>232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6"/>
      <c r="M36" s="36"/>
      <c r="N36" s="36"/>
    </row>
    <row r="37" spans="1:14" s="23" customFormat="1" x14ac:dyDescent="0.25">
      <c r="A37" s="3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4" s="23" customFormat="1" x14ac:dyDescent="0.25">
      <c r="A38" s="3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6"/>
      <c r="M38" s="36"/>
      <c r="N38" s="36"/>
    </row>
    <row r="39" spans="1:14" s="23" customFormat="1" ht="17.25" x14ac:dyDescent="0.25">
      <c r="A39" s="36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6"/>
      <c r="M39" s="36"/>
      <c r="N39" s="36"/>
    </row>
    <row r="40" spans="1:14" s="23" customFormat="1" x14ac:dyDescent="0.25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4" s="23" customFormat="1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4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4" s="23" customFormat="1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6"/>
      <c r="M43" s="36"/>
      <c r="N43" s="36"/>
    </row>
    <row r="44" spans="1:14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39"/>
      <c r="M45" s="39"/>
      <c r="N45" s="39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39"/>
      <c r="M46" s="39"/>
      <c r="N46" s="39"/>
    </row>
    <row r="47" spans="1:14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39"/>
      <c r="M47" s="39"/>
      <c r="N47" s="39"/>
    </row>
    <row r="48" spans="1:14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39"/>
      <c r="M48" s="39"/>
      <c r="N48" s="39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</sheetData>
  <sheetProtection formatCells="0" formatColumns="0" formatRows="0" insertRows="0" selectLockedCells="1"/>
  <mergeCells count="19">
    <mergeCell ref="O14:Q14"/>
    <mergeCell ref="K15:L15"/>
    <mergeCell ref="M15:N15"/>
    <mergeCell ref="E10:F10"/>
    <mergeCell ref="G10:H10"/>
    <mergeCell ref="E13:F13"/>
    <mergeCell ref="J14:L14"/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</mergeCells>
  <conditionalFormatting sqref="J15:K15 M15 E9 G9 A16:N16">
    <cfRule type="expression" dxfId="103" priority="57">
      <formula>$A$11=2</formula>
    </cfRule>
    <cfRule type="expression" dxfId="102" priority="58">
      <formula>$A$11=3</formula>
    </cfRule>
    <cfRule type="expression" dxfId="101" priority="59">
      <formula>$A$11=1</formula>
    </cfRule>
  </conditionalFormatting>
  <conditionalFormatting sqref="I17:I23 I27:I31 K24:L31">
    <cfRule type="expression" dxfId="100" priority="48">
      <formula>$H17="CCI (CC Intégral)"</formula>
    </cfRule>
  </conditionalFormatting>
  <conditionalFormatting sqref="I27 I28:J31">
    <cfRule type="expression" dxfId="99" priority="47">
      <formula>$H27="CT (Contrôle terminal)"</formula>
    </cfRule>
  </conditionalFormatting>
  <conditionalFormatting sqref="K15:L15">
    <cfRule type="expression" dxfId="98" priority="44">
      <formula>$H$17="CCI (CC Intégral)"</formula>
    </cfRule>
  </conditionalFormatting>
  <conditionalFormatting sqref="K16:L16">
    <cfRule type="expression" dxfId="97" priority="40">
      <formula>$H$17="CCI (CC Intégral)"</formula>
    </cfRule>
  </conditionalFormatting>
  <conditionalFormatting sqref="O15">
    <cfRule type="expression" dxfId="96" priority="37">
      <formula>$A$11=2</formula>
    </cfRule>
    <cfRule type="expression" dxfId="95" priority="38">
      <formula>$A$11=3</formula>
    </cfRule>
    <cfRule type="expression" dxfId="94" priority="39">
      <formula>$A$11=1</formula>
    </cfRule>
  </conditionalFormatting>
  <conditionalFormatting sqref="P15:Q15">
    <cfRule type="expression" dxfId="93" priority="34">
      <formula>$A$11=2</formula>
    </cfRule>
    <cfRule type="expression" dxfId="92" priority="35">
      <formula>$A$11=3</formula>
    </cfRule>
    <cfRule type="expression" dxfId="91" priority="36">
      <formula>$A$11=1</formula>
    </cfRule>
  </conditionalFormatting>
  <conditionalFormatting sqref="P16:Q16">
    <cfRule type="expression" dxfId="90" priority="31">
      <formula>$A$11=2</formula>
    </cfRule>
    <cfRule type="expression" dxfId="89" priority="32">
      <formula>$A$11=4</formula>
    </cfRule>
    <cfRule type="expression" dxfId="88" priority="33">
      <formula>$A$11=1</formula>
    </cfRule>
  </conditionalFormatting>
  <conditionalFormatting sqref="O16">
    <cfRule type="expression" dxfId="87" priority="28">
      <formula>$A$11=2</formula>
    </cfRule>
    <cfRule type="expression" dxfId="86" priority="29">
      <formula>$A$11=4</formula>
    </cfRule>
    <cfRule type="expression" dxfId="85" priority="30">
      <formula>$A$11=1</formula>
    </cfRule>
  </conditionalFormatting>
  <conditionalFormatting sqref="K17:L20">
    <cfRule type="expression" dxfId="84" priority="21">
      <formula>$H17="CCI (CC Intégral)"</formula>
    </cfRule>
  </conditionalFormatting>
  <conditionalFormatting sqref="I17:J20">
    <cfRule type="expression" dxfId="83" priority="20">
      <formula>$H17="CT (Contrôle terminal)"</formula>
    </cfRule>
  </conditionalFormatting>
  <conditionalFormatting sqref="I24:I26">
    <cfRule type="expression" dxfId="82" priority="14">
      <formula>$H24="CCI (CC Intégral)"</formula>
    </cfRule>
  </conditionalFormatting>
  <conditionalFormatting sqref="I24:J26">
    <cfRule type="expression" dxfId="81" priority="13">
      <formula>$H24="CT (Contrôle terminal)"</formula>
    </cfRule>
  </conditionalFormatting>
  <conditionalFormatting sqref="K21:L23">
    <cfRule type="expression" dxfId="80" priority="7">
      <formula>$H21="CCI (CC Intégral)"</formula>
    </cfRule>
  </conditionalFormatting>
  <conditionalFormatting sqref="I21:J23">
    <cfRule type="expression" dxfId="79" priority="6">
      <formula>$H21="CT (Contrôle terminal)"</formula>
    </cfRule>
  </conditionalFormatting>
  <conditionalFormatting sqref="J27">
    <cfRule type="expression" dxfId="78" priority="1">
      <formula>$H27="CT (Contrôle terminal)"</formula>
    </cfRule>
  </conditionalFormatting>
  <conditionalFormatting sqref="A17:C28 C29 A29:B31 C31 D17:E31">
    <cfRule type="expression" dxfId="77" priority="133">
      <formula>AND($B17="Unité d'enseignement",$D17&lt;&gt;6)</formula>
    </cfRule>
  </conditionalFormatting>
  <conditionalFormatting sqref="G30">
    <cfRule type="expression" dxfId="76" priority="139">
      <formula>AND($B26="Unité d'enseignement",$D26&lt;&gt;6)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31 K17:K31 O17:P31">
      <formula1>liste_nature_controle</formula1>
    </dataValidation>
    <dataValidation type="list" allowBlank="1" showInputMessage="1" showErrorMessage="1" promptTitle="Type contrôle" prompt="Utiliser la liste déroulante" sqref="H17:H31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31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31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31">
      <formula1>6</formula1>
    </dataValidation>
    <dataValidation type="list" operator="greaterThan" allowBlank="1" showInputMessage="1" showErrorMessage="1" errorTitle="Coefficient" error="Le coefficient doit être un nombre décimal supérieur à 0." sqref="F17:G31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5" id="{8F7F3907-0811-496E-9094-106289E0BFE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DD8C501D-7865-4B47-A47A-0E7EDBB751D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O28:R31 O27:Q27 O14:R16</xm:sqref>
        </x14:conditionalFormatting>
        <x14:conditionalFormatting xmlns:xm="http://schemas.microsoft.com/office/excel/2006/main">
          <x14:cfRule type="expression" priority="26" id="{E4CE6F4B-DFD0-4215-9295-AFB3F12E397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M27:N31 M14:N16</xm:sqref>
        </x14:conditionalFormatting>
        <x14:conditionalFormatting xmlns:xm="http://schemas.microsoft.com/office/excel/2006/main">
          <x14:cfRule type="expression" priority="17" id="{7DBBD402-5697-488A-BEA6-5519D3FFE0EB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04BB8DC7-EC91-4017-AF7D-CD5DFE5B2D8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O17:R18 O19:Q20 R19:R27</xm:sqref>
        </x14:conditionalFormatting>
        <x14:conditionalFormatting xmlns:xm="http://schemas.microsoft.com/office/excel/2006/main">
          <x14:cfRule type="expression" priority="18" id="{D3A18401-DDEA-477B-9A46-BD36EE12914F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M17:N20</xm:sqref>
        </x14:conditionalFormatting>
        <x14:conditionalFormatting xmlns:xm="http://schemas.microsoft.com/office/excel/2006/main">
          <x14:cfRule type="expression" priority="9" id="{C2860AE7-44EC-48C4-9E9E-3630E9D1CB01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0641CB6D-EFBE-463F-9616-134ECD4A6AB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O24:Q26</xm:sqref>
        </x14:conditionalFormatting>
        <x14:conditionalFormatting xmlns:xm="http://schemas.microsoft.com/office/excel/2006/main">
          <x14:cfRule type="expression" priority="10" id="{FF0D1057-7BBF-45A2-8532-F488BDF0782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M24:N25 M26</xm:sqref>
        </x14:conditionalFormatting>
        <x14:conditionalFormatting xmlns:xm="http://schemas.microsoft.com/office/excel/2006/main">
          <x14:cfRule type="expression" priority="3" id="{68C9CBC2-46DE-4A8B-83B0-2F8E623240F5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F1EF87DB-D429-4515-9343-8DD546F3AE7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O21:Q23</xm:sqref>
        </x14:conditionalFormatting>
        <x14:conditionalFormatting xmlns:xm="http://schemas.microsoft.com/office/excel/2006/main">
          <x14:cfRule type="expression" priority="4" id="{3AE52921-1E26-467F-9D29-A0649D3C0E83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M21:N23</xm:sqref>
        </x14:conditionalFormatting>
        <x14:conditionalFormatting xmlns:xm="http://schemas.microsoft.com/office/excel/2006/main">
          <x14:cfRule type="expression" priority="2" id="{F351C266-A3F5-4C57-8D89-2B4B30E4DFFF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N26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0"/>
  <sheetViews>
    <sheetView showGridLines="0" showZeros="0" zoomScale="62" zoomScaleNormal="62" zoomScalePageLayoutView="85" workbookViewId="0">
      <selection activeCell="D5" sqref="D5"/>
    </sheetView>
  </sheetViews>
  <sheetFormatPr baseColWidth="10" defaultColWidth="10.85546875" defaultRowHeight="15" x14ac:dyDescent="0.25"/>
  <cols>
    <col min="1" max="1" width="22" style="18" customWidth="1"/>
    <col min="2" max="2" width="30.140625" style="28" bestFit="1" customWidth="1"/>
    <col min="3" max="3" width="86.7109375" style="28" bestFit="1" customWidth="1"/>
    <col min="4" max="4" width="8.85546875" style="28" bestFit="1" customWidth="1"/>
    <col min="5" max="5" width="12" style="28" customWidth="1"/>
    <col min="6" max="6" width="11.140625" style="28" customWidth="1"/>
    <col min="7" max="7" width="12.85546875" style="28" customWidth="1"/>
    <col min="8" max="8" width="21.28515625" style="28" bestFit="1" customWidth="1"/>
    <col min="9" max="9" width="23.85546875" style="28" customWidth="1"/>
    <col min="10" max="10" width="17.42578125" style="28" customWidth="1"/>
    <col min="11" max="11" width="17.42578125" style="28" bestFit="1" customWidth="1"/>
    <col min="12" max="12" width="10.7109375" style="18" customWidth="1"/>
    <col min="13" max="13" width="17.42578125" style="18" bestFit="1" customWidth="1"/>
    <col min="14" max="14" width="10.7109375" style="18" customWidth="1"/>
    <col min="15" max="15" width="18.140625" style="18" bestFit="1" customWidth="1"/>
    <col min="16" max="16" width="12.5703125" style="18" bestFit="1" customWidth="1"/>
    <col min="17" max="17" width="10.85546875" style="18"/>
    <col min="18" max="18" width="35.7109375" style="18" bestFit="1" customWidth="1"/>
    <col min="19" max="16384" width="10.85546875" style="18"/>
  </cols>
  <sheetData>
    <row r="1" spans="1:18" ht="23.25" x14ac:dyDescent="0.35">
      <c r="A1" s="168" t="s">
        <v>102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8" ht="20.100000000000001" customHeight="1" x14ac:dyDescent="0.25">
      <c r="A2" s="19" t="s">
        <v>24</v>
      </c>
      <c r="B2" s="185" t="str">
        <f>'Fiche générale'!B2</f>
        <v>SCIENCES</v>
      </c>
      <c r="C2" s="185"/>
      <c r="D2" s="185"/>
      <c r="E2" s="185"/>
      <c r="F2" s="18"/>
      <c r="G2" s="18"/>
      <c r="H2" s="18"/>
      <c r="I2" s="18"/>
      <c r="J2" s="18"/>
      <c r="K2" s="18"/>
    </row>
    <row r="3" spans="1:18" ht="20.100000000000001" customHeight="1" x14ac:dyDescent="0.25">
      <c r="A3" s="19" t="s">
        <v>22</v>
      </c>
      <c r="B3" s="185" t="str">
        <f>'Fiche générale'!B3:I3</f>
        <v>Sciences de la Vie</v>
      </c>
      <c r="C3" s="185"/>
      <c r="D3" s="185"/>
      <c r="E3" s="185"/>
      <c r="F3" s="18"/>
      <c r="G3" s="18"/>
      <c r="H3" s="18"/>
      <c r="I3" s="18"/>
      <c r="J3" s="18"/>
      <c r="K3" s="18"/>
    </row>
    <row r="4" spans="1:18" ht="20.100000000000001" customHeight="1" x14ac:dyDescent="0.25">
      <c r="A4" s="19" t="s">
        <v>15</v>
      </c>
      <c r="B4" s="82" t="str">
        <f>'Fiche générale'!B4</f>
        <v>SLVIE18</v>
      </c>
      <c r="C4" s="20" t="s">
        <v>65</v>
      </c>
      <c r="D4" s="186">
        <v>181</v>
      </c>
      <c r="E4" s="186"/>
      <c r="F4" s="169" t="s">
        <v>23</v>
      </c>
      <c r="G4" s="170"/>
      <c r="H4" s="171"/>
      <c r="I4" s="187" t="s">
        <v>255</v>
      </c>
      <c r="J4" s="187"/>
      <c r="K4" s="187"/>
      <c r="L4" s="187"/>
      <c r="M4" s="187"/>
      <c r="N4" s="187"/>
    </row>
    <row r="5" spans="1:18" ht="20.100000000000001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8" ht="20.100000000000001" customHeight="1" x14ac:dyDescent="0.25">
      <c r="A6" s="19" t="s">
        <v>1</v>
      </c>
      <c r="B6" s="86" t="s">
        <v>252</v>
      </c>
      <c r="C6" s="20" t="s">
        <v>66</v>
      </c>
      <c r="D6" s="172">
        <v>180</v>
      </c>
      <c r="E6" s="173"/>
      <c r="F6" s="169" t="s">
        <v>2</v>
      </c>
      <c r="G6" s="170"/>
      <c r="H6" s="171"/>
      <c r="I6" s="188" t="s">
        <v>254</v>
      </c>
      <c r="J6" s="188"/>
      <c r="K6" s="188"/>
      <c r="L6" s="188"/>
      <c r="M6" s="188"/>
      <c r="N6" s="188"/>
    </row>
    <row r="7" spans="1:18" ht="20.100000000000001" customHeight="1" x14ac:dyDescent="0.25">
      <c r="A7" s="19" t="s">
        <v>25</v>
      </c>
      <c r="B7" s="87" t="s">
        <v>256</v>
      </c>
      <c r="C7" s="18"/>
      <c r="D7" s="18"/>
      <c r="E7" s="18"/>
      <c r="F7" s="18"/>
      <c r="G7" s="18"/>
      <c r="H7" s="18"/>
      <c r="I7" s="18"/>
      <c r="J7" s="18"/>
      <c r="K7" s="18"/>
    </row>
    <row r="8" spans="1:18" ht="20.100000000000001" customHeight="1" x14ac:dyDescent="0.25">
      <c r="A8" s="21"/>
      <c r="B8" s="4"/>
      <c r="C8" s="18"/>
      <c r="D8" s="18"/>
      <c r="E8" s="18"/>
      <c r="F8" s="18"/>
      <c r="G8" s="18"/>
      <c r="H8" s="22"/>
      <c r="I8" s="22"/>
      <c r="J8" s="22"/>
      <c r="K8" s="22"/>
      <c r="M8" s="23"/>
      <c r="N8" s="23"/>
    </row>
    <row r="9" spans="1:18" ht="15" customHeight="1" x14ac:dyDescent="0.25">
      <c r="B9" s="45"/>
      <c r="C9" s="45"/>
      <c r="D9" s="22"/>
      <c r="E9" s="174" t="s">
        <v>32</v>
      </c>
      <c r="F9" s="175"/>
      <c r="G9" s="174" t="s">
        <v>27</v>
      </c>
      <c r="H9" s="175"/>
      <c r="I9" s="22"/>
      <c r="J9" s="24">
        <v>1</v>
      </c>
      <c r="K9" s="22"/>
      <c r="L9" s="22"/>
      <c r="M9" s="22"/>
    </row>
    <row r="10" spans="1:18" ht="15" customHeight="1" x14ac:dyDescent="0.25">
      <c r="B10" s="29"/>
      <c r="C10" s="27"/>
      <c r="D10" s="25"/>
      <c r="E10" s="164" t="s">
        <v>31</v>
      </c>
      <c r="F10" s="165"/>
      <c r="G10" s="166"/>
      <c r="H10" s="167"/>
      <c r="I10" s="26"/>
      <c r="J10" s="26"/>
      <c r="K10" s="26"/>
      <c r="L10" s="26"/>
      <c r="M10" s="26"/>
    </row>
    <row r="11" spans="1:18" ht="15" customHeight="1" x14ac:dyDescent="0.25">
      <c r="A11" s="17">
        <v>1</v>
      </c>
      <c r="B11" s="45"/>
      <c r="C11" s="46"/>
      <c r="D11" s="27"/>
      <c r="I11" s="18"/>
      <c r="J11" s="18"/>
      <c r="K11" s="18"/>
      <c r="L11" s="26"/>
      <c r="M11" s="26"/>
    </row>
    <row r="12" spans="1:18" ht="15" customHeight="1" x14ac:dyDescent="0.25">
      <c r="B12" s="47"/>
      <c r="C12" s="46"/>
      <c r="D12" s="27"/>
      <c r="E12" s="18"/>
      <c r="F12" s="18"/>
      <c r="G12" s="18"/>
      <c r="H12" s="18"/>
      <c r="I12" s="18"/>
      <c r="J12" s="18"/>
      <c r="K12" s="18"/>
      <c r="M12" s="26"/>
      <c r="N12" s="26"/>
    </row>
    <row r="13" spans="1:18" x14ac:dyDescent="0.25">
      <c r="B13" s="45"/>
      <c r="C13" s="45"/>
      <c r="D13" s="27"/>
      <c r="E13" s="176"/>
      <c r="F13" s="176"/>
      <c r="G13" s="56"/>
      <c r="H13" s="27"/>
      <c r="I13" s="27"/>
    </row>
    <row r="14" spans="1:18" ht="26.25" customHeight="1" x14ac:dyDescent="0.25">
      <c r="B14" s="29"/>
      <c r="C14" s="27"/>
      <c r="D14" s="27"/>
      <c r="E14" s="56"/>
      <c r="F14" s="56"/>
      <c r="G14" s="56"/>
      <c r="H14" s="27"/>
      <c r="I14" s="27"/>
      <c r="J14" s="177" t="s">
        <v>16</v>
      </c>
      <c r="K14" s="178"/>
      <c r="L14" s="179"/>
      <c r="M14" s="177" t="s">
        <v>17</v>
      </c>
      <c r="N14" s="179"/>
      <c r="O14" s="180" t="s">
        <v>115</v>
      </c>
      <c r="P14" s="181"/>
      <c r="Q14" s="182"/>
      <c r="R14" s="73" t="s">
        <v>116</v>
      </c>
    </row>
    <row r="15" spans="1:18" ht="39.75" customHeight="1" x14ac:dyDescent="0.25">
      <c r="C15" s="5"/>
      <c r="D15" s="5"/>
      <c r="E15" s="6"/>
      <c r="F15" s="6"/>
      <c r="G15" s="6"/>
      <c r="H15" s="6"/>
      <c r="I15" s="7"/>
      <c r="J15" s="31" t="s">
        <v>18</v>
      </c>
      <c r="K15" s="183" t="str">
        <f>IF(H17="CCI (CC Intégral)","CT pour les dispensés","Contrôle Terminal")</f>
        <v>Contrôle Terminal</v>
      </c>
      <c r="L15" s="184"/>
      <c r="M15" s="183" t="s">
        <v>19</v>
      </c>
      <c r="N15" s="184"/>
      <c r="O15" s="90" t="s">
        <v>117</v>
      </c>
      <c r="P15" s="91" t="s">
        <v>19</v>
      </c>
      <c r="Q15" s="92"/>
      <c r="R15" s="73"/>
    </row>
    <row r="16" spans="1:18" s="28" customFormat="1" ht="47.25" x14ac:dyDescent="0.25">
      <c r="A16" s="31" t="s">
        <v>5</v>
      </c>
      <c r="B16" s="93" t="s">
        <v>3</v>
      </c>
      <c r="C16" s="93" t="s">
        <v>4</v>
      </c>
      <c r="D16" s="90" t="s">
        <v>6</v>
      </c>
      <c r="E16" s="94" t="s">
        <v>7</v>
      </c>
      <c r="F16" s="31" t="s">
        <v>29</v>
      </c>
      <c r="G16" s="31" t="s">
        <v>113</v>
      </c>
      <c r="H16" s="31" t="s">
        <v>30</v>
      </c>
      <c r="I16" s="31" t="s">
        <v>38</v>
      </c>
      <c r="J16" s="90" t="s">
        <v>26</v>
      </c>
      <c r="K16" s="90" t="s">
        <v>20</v>
      </c>
      <c r="L16" s="90" t="s">
        <v>21</v>
      </c>
      <c r="M16" s="90" t="s">
        <v>20</v>
      </c>
      <c r="N16" s="90" t="s">
        <v>21</v>
      </c>
      <c r="O16" s="91" t="s">
        <v>20</v>
      </c>
      <c r="P16" s="91" t="s">
        <v>20</v>
      </c>
      <c r="Q16" s="91" t="s">
        <v>21</v>
      </c>
      <c r="R16" s="73"/>
    </row>
    <row r="17" spans="1:18" ht="15" customHeight="1" x14ac:dyDescent="0.25">
      <c r="A17" s="58"/>
      <c r="B17" s="80" t="s">
        <v>0</v>
      </c>
      <c r="C17" s="75" t="s">
        <v>181</v>
      </c>
      <c r="D17" s="83">
        <v>6</v>
      </c>
      <c r="E17" s="83"/>
      <c r="F17" s="83" t="s">
        <v>130</v>
      </c>
      <c r="G17" s="83" t="s">
        <v>130</v>
      </c>
      <c r="H17" s="83"/>
      <c r="I17" s="69"/>
      <c r="J17" s="58" t="s">
        <v>212</v>
      </c>
      <c r="K17" s="58"/>
      <c r="L17" s="58"/>
      <c r="M17" s="58"/>
      <c r="N17" s="58"/>
      <c r="O17" s="58"/>
      <c r="P17" s="58"/>
      <c r="Q17" s="58"/>
      <c r="R17" s="76" t="s">
        <v>220</v>
      </c>
    </row>
    <row r="18" spans="1:18" ht="15" customHeight="1" x14ac:dyDescent="0.25">
      <c r="A18" s="58"/>
      <c r="B18" s="68" t="s">
        <v>28</v>
      </c>
      <c r="C18" s="58" t="s">
        <v>145</v>
      </c>
      <c r="D18" s="83"/>
      <c r="E18" s="83">
        <v>0.5</v>
      </c>
      <c r="F18" s="83" t="s">
        <v>130</v>
      </c>
      <c r="G18" s="83" t="s">
        <v>130</v>
      </c>
      <c r="H18" s="78" t="s">
        <v>36</v>
      </c>
      <c r="I18" s="69">
        <v>50</v>
      </c>
      <c r="J18" s="61" t="s">
        <v>203</v>
      </c>
      <c r="K18" s="58" t="s">
        <v>10</v>
      </c>
      <c r="L18" s="58" t="s">
        <v>206</v>
      </c>
      <c r="M18" s="58" t="s">
        <v>10</v>
      </c>
      <c r="N18" s="58" t="s">
        <v>206</v>
      </c>
      <c r="O18" s="58"/>
      <c r="P18" s="58"/>
      <c r="Q18" s="58"/>
      <c r="R18" s="76" t="s">
        <v>220</v>
      </c>
    </row>
    <row r="19" spans="1:18" ht="15" customHeight="1" x14ac:dyDescent="0.25">
      <c r="A19" s="58"/>
      <c r="B19" s="68" t="s">
        <v>28</v>
      </c>
      <c r="C19" s="58" t="s">
        <v>182</v>
      </c>
      <c r="D19" s="83"/>
      <c r="E19" s="83">
        <v>0.5</v>
      </c>
      <c r="F19" s="83" t="s">
        <v>130</v>
      </c>
      <c r="G19" s="83" t="s">
        <v>130</v>
      </c>
      <c r="H19" s="78" t="s">
        <v>36</v>
      </c>
      <c r="I19" s="69">
        <v>70</v>
      </c>
      <c r="J19" s="61" t="s">
        <v>203</v>
      </c>
      <c r="K19" s="58" t="s">
        <v>10</v>
      </c>
      <c r="L19" s="58" t="s">
        <v>206</v>
      </c>
      <c r="M19" s="58" t="s">
        <v>10</v>
      </c>
      <c r="N19" s="58" t="s">
        <v>206</v>
      </c>
      <c r="O19" s="58"/>
      <c r="P19" s="58"/>
      <c r="Q19" s="58"/>
      <c r="R19" s="76" t="s">
        <v>220</v>
      </c>
    </row>
    <row r="20" spans="1:18" ht="17.25" customHeight="1" x14ac:dyDescent="0.25">
      <c r="A20" s="58"/>
      <c r="B20" s="80" t="s">
        <v>0</v>
      </c>
      <c r="C20" s="75" t="s">
        <v>184</v>
      </c>
      <c r="D20" s="83">
        <v>6</v>
      </c>
      <c r="E20" s="83"/>
      <c r="F20" s="83" t="s">
        <v>130</v>
      </c>
      <c r="G20" s="83" t="s">
        <v>130</v>
      </c>
      <c r="H20" s="83"/>
      <c r="I20" s="69"/>
      <c r="J20" s="58" t="s">
        <v>211</v>
      </c>
      <c r="K20" s="58"/>
      <c r="L20" s="58"/>
      <c r="M20" s="58"/>
      <c r="N20" s="58"/>
      <c r="O20" s="58"/>
      <c r="P20" s="58"/>
      <c r="Q20" s="58"/>
      <c r="R20" s="76" t="s">
        <v>220</v>
      </c>
    </row>
    <row r="21" spans="1:18" ht="15" customHeight="1" x14ac:dyDescent="0.25">
      <c r="A21" s="58"/>
      <c r="B21" s="68" t="s">
        <v>28</v>
      </c>
      <c r="C21" s="58" t="s">
        <v>224</v>
      </c>
      <c r="D21" s="83"/>
      <c r="E21" s="83">
        <v>0.5</v>
      </c>
      <c r="F21" s="83" t="s">
        <v>130</v>
      </c>
      <c r="G21" s="83" t="s">
        <v>130</v>
      </c>
      <c r="H21" s="78" t="s">
        <v>36</v>
      </c>
      <c r="I21" s="69">
        <v>100</v>
      </c>
      <c r="J21" s="61" t="s">
        <v>210</v>
      </c>
      <c r="K21" s="58" t="s">
        <v>10</v>
      </c>
      <c r="L21" s="58" t="s">
        <v>206</v>
      </c>
      <c r="M21" s="58" t="s">
        <v>10</v>
      </c>
      <c r="N21" s="58" t="s">
        <v>206</v>
      </c>
      <c r="O21" s="58"/>
      <c r="P21" s="58"/>
      <c r="Q21" s="58"/>
      <c r="R21" s="76" t="s">
        <v>220</v>
      </c>
    </row>
    <row r="22" spans="1:18" ht="15" customHeight="1" x14ac:dyDescent="0.25">
      <c r="A22" s="58"/>
      <c r="B22" s="68" t="s">
        <v>28</v>
      </c>
      <c r="C22" s="58" t="s">
        <v>183</v>
      </c>
      <c r="D22" s="83"/>
      <c r="E22" s="83">
        <v>0.5</v>
      </c>
      <c r="F22" s="83" t="s">
        <v>130</v>
      </c>
      <c r="G22" s="83" t="s">
        <v>130</v>
      </c>
      <c r="H22" s="78" t="s">
        <v>36</v>
      </c>
      <c r="I22" s="69">
        <v>50</v>
      </c>
      <c r="J22" s="61" t="s">
        <v>203</v>
      </c>
      <c r="K22" s="58" t="s">
        <v>10</v>
      </c>
      <c r="L22" s="58" t="s">
        <v>206</v>
      </c>
      <c r="M22" s="58" t="s">
        <v>10</v>
      </c>
      <c r="N22" s="58" t="s">
        <v>218</v>
      </c>
      <c r="O22" s="58"/>
      <c r="P22" s="58"/>
      <c r="Q22" s="58"/>
      <c r="R22" s="76" t="s">
        <v>220</v>
      </c>
    </row>
    <row r="23" spans="1:18" ht="15" customHeight="1" x14ac:dyDescent="0.25">
      <c r="A23" s="58"/>
      <c r="B23" s="80" t="s">
        <v>0</v>
      </c>
      <c r="C23" s="75" t="s">
        <v>161</v>
      </c>
      <c r="D23" s="83">
        <v>6</v>
      </c>
      <c r="E23" s="83"/>
      <c r="F23" s="83" t="s">
        <v>130</v>
      </c>
      <c r="G23" s="83" t="s">
        <v>130</v>
      </c>
      <c r="H23" s="83"/>
      <c r="I23" s="69"/>
      <c r="J23" s="58" t="s">
        <v>212</v>
      </c>
      <c r="K23" s="58"/>
      <c r="L23" s="58"/>
      <c r="M23" s="58"/>
      <c r="N23" s="58"/>
      <c r="O23" s="58"/>
      <c r="P23" s="58"/>
      <c r="Q23" s="58"/>
      <c r="R23" s="76" t="s">
        <v>220</v>
      </c>
    </row>
    <row r="24" spans="1:18" ht="15" customHeight="1" x14ac:dyDescent="0.25">
      <c r="A24" s="70"/>
      <c r="B24" s="68" t="s">
        <v>28</v>
      </c>
      <c r="C24" s="58" t="s">
        <v>162</v>
      </c>
      <c r="D24" s="83"/>
      <c r="E24" s="83">
        <v>0.6</v>
      </c>
      <c r="F24" s="83" t="s">
        <v>130</v>
      </c>
      <c r="G24" s="83" t="s">
        <v>130</v>
      </c>
      <c r="H24" s="78" t="s">
        <v>36</v>
      </c>
      <c r="I24" s="69">
        <v>70</v>
      </c>
      <c r="J24" s="61" t="s">
        <v>203</v>
      </c>
      <c r="K24" s="58" t="s">
        <v>10</v>
      </c>
      <c r="L24" s="58" t="s">
        <v>205</v>
      </c>
      <c r="M24" s="58" t="s">
        <v>10</v>
      </c>
      <c r="N24" s="58" t="s">
        <v>205</v>
      </c>
      <c r="O24" s="58"/>
      <c r="P24" s="58"/>
      <c r="Q24" s="58"/>
      <c r="R24" s="76" t="s">
        <v>220</v>
      </c>
    </row>
    <row r="25" spans="1:18" ht="15" customHeight="1" x14ac:dyDescent="0.25">
      <c r="A25" s="58"/>
      <c r="B25" s="68" t="s">
        <v>28</v>
      </c>
      <c r="C25" s="58" t="s">
        <v>163</v>
      </c>
      <c r="D25" s="83"/>
      <c r="E25" s="83">
        <v>0.4</v>
      </c>
      <c r="F25" s="83" t="s">
        <v>130</v>
      </c>
      <c r="G25" s="83" t="s">
        <v>130</v>
      </c>
      <c r="H25" s="68" t="s">
        <v>36</v>
      </c>
      <c r="I25" s="69" t="s">
        <v>202</v>
      </c>
      <c r="J25" s="61" t="s">
        <v>203</v>
      </c>
      <c r="K25" s="58"/>
      <c r="L25" s="58"/>
      <c r="M25" s="58" t="s">
        <v>10</v>
      </c>
      <c r="N25" s="76" t="s">
        <v>221</v>
      </c>
      <c r="O25" s="58"/>
      <c r="P25" s="58"/>
      <c r="Q25" s="58"/>
      <c r="R25" s="76" t="s">
        <v>220</v>
      </c>
    </row>
    <row r="26" spans="1:18" ht="15" customHeight="1" x14ac:dyDescent="0.25">
      <c r="A26" s="58"/>
      <c r="B26" s="80" t="s">
        <v>0</v>
      </c>
      <c r="C26" s="75" t="s">
        <v>185</v>
      </c>
      <c r="D26" s="83">
        <v>6</v>
      </c>
      <c r="E26" s="83"/>
      <c r="F26" s="83" t="s">
        <v>130</v>
      </c>
      <c r="G26" s="83" t="s">
        <v>130</v>
      </c>
      <c r="H26" s="83"/>
      <c r="I26" s="69"/>
      <c r="J26" s="58" t="s">
        <v>212</v>
      </c>
      <c r="K26" s="58"/>
      <c r="L26" s="58"/>
      <c r="M26" s="58"/>
      <c r="N26" s="58"/>
      <c r="O26" s="58"/>
      <c r="P26" s="58"/>
      <c r="Q26" s="58"/>
      <c r="R26" s="76" t="s">
        <v>220</v>
      </c>
    </row>
    <row r="27" spans="1:18" ht="15" customHeight="1" x14ac:dyDescent="0.25">
      <c r="A27" s="58"/>
      <c r="B27" s="68" t="s">
        <v>28</v>
      </c>
      <c r="C27" s="58" t="s">
        <v>186</v>
      </c>
      <c r="D27" s="83"/>
      <c r="E27" s="83">
        <v>0.6</v>
      </c>
      <c r="F27" s="83" t="s">
        <v>130</v>
      </c>
      <c r="G27" s="83" t="s">
        <v>130</v>
      </c>
      <c r="H27" s="78" t="s">
        <v>36</v>
      </c>
      <c r="I27" s="69">
        <v>70</v>
      </c>
      <c r="J27" s="61" t="s">
        <v>203</v>
      </c>
      <c r="K27" s="58" t="s">
        <v>11</v>
      </c>
      <c r="L27" s="58"/>
      <c r="M27" s="58" t="s">
        <v>10</v>
      </c>
      <c r="N27" s="58" t="s">
        <v>206</v>
      </c>
      <c r="O27" s="58"/>
      <c r="P27" s="58"/>
      <c r="Q27" s="58"/>
      <c r="R27" s="76" t="s">
        <v>220</v>
      </c>
    </row>
    <row r="28" spans="1:18" ht="15" customHeight="1" x14ac:dyDescent="0.25">
      <c r="A28" s="58"/>
      <c r="B28" s="68" t="s">
        <v>28</v>
      </c>
      <c r="C28" s="58" t="s">
        <v>169</v>
      </c>
      <c r="D28" s="83"/>
      <c r="E28" s="84">
        <v>0.4</v>
      </c>
      <c r="F28" s="84" t="s">
        <v>130</v>
      </c>
      <c r="G28" s="84" t="s">
        <v>130</v>
      </c>
      <c r="H28" s="78" t="s">
        <v>36</v>
      </c>
      <c r="I28" s="58">
        <v>70</v>
      </c>
      <c r="J28" s="61" t="s">
        <v>223</v>
      </c>
      <c r="K28" s="58" t="s">
        <v>10</v>
      </c>
      <c r="L28" s="58" t="s">
        <v>206</v>
      </c>
      <c r="M28" s="58" t="s">
        <v>10</v>
      </c>
      <c r="N28" s="58" t="s">
        <v>206</v>
      </c>
      <c r="O28" s="58"/>
      <c r="P28" s="58"/>
      <c r="Q28" s="58"/>
      <c r="R28" s="76" t="s">
        <v>220</v>
      </c>
    </row>
    <row r="29" spans="1:18" ht="15" customHeight="1" x14ac:dyDescent="0.25">
      <c r="A29" s="58"/>
      <c r="B29" s="68" t="s">
        <v>28</v>
      </c>
      <c r="C29" s="58" t="s">
        <v>187</v>
      </c>
      <c r="D29" s="83"/>
      <c r="E29" s="84">
        <v>0.4</v>
      </c>
      <c r="F29" s="84" t="s">
        <v>130</v>
      </c>
      <c r="G29" s="84" t="s">
        <v>130</v>
      </c>
      <c r="H29" s="68" t="s">
        <v>36</v>
      </c>
      <c r="I29" s="58" t="s">
        <v>202</v>
      </c>
      <c r="J29" s="61" t="s">
        <v>203</v>
      </c>
      <c r="K29" s="58" t="s">
        <v>13</v>
      </c>
      <c r="L29" s="58"/>
      <c r="M29" s="58"/>
      <c r="N29" s="58" t="s">
        <v>207</v>
      </c>
      <c r="O29" s="58"/>
      <c r="P29" s="58"/>
      <c r="Q29" s="58"/>
      <c r="R29" s="76" t="s">
        <v>220</v>
      </c>
    </row>
    <row r="30" spans="1:18" ht="15" customHeight="1" x14ac:dyDescent="0.25">
      <c r="A30" s="58"/>
      <c r="B30" s="68" t="s">
        <v>28</v>
      </c>
      <c r="C30" s="58" t="s">
        <v>225</v>
      </c>
      <c r="D30" s="83"/>
      <c r="E30" s="84">
        <v>0.4</v>
      </c>
      <c r="F30" s="84" t="s">
        <v>130</v>
      </c>
      <c r="G30" s="84" t="s">
        <v>130</v>
      </c>
      <c r="H30" s="78" t="s">
        <v>36</v>
      </c>
      <c r="I30" s="58">
        <v>50</v>
      </c>
      <c r="J30" s="61" t="s">
        <v>223</v>
      </c>
      <c r="K30" s="58" t="s">
        <v>10</v>
      </c>
      <c r="L30" s="58" t="s">
        <v>218</v>
      </c>
      <c r="M30" s="58"/>
      <c r="N30" s="58" t="s">
        <v>207</v>
      </c>
      <c r="O30" s="58"/>
      <c r="P30" s="58"/>
      <c r="Q30" s="58"/>
      <c r="R30" s="76" t="s">
        <v>220</v>
      </c>
    </row>
    <row r="31" spans="1:18" ht="15" customHeight="1" x14ac:dyDescent="0.25">
      <c r="A31" s="58"/>
      <c r="B31" s="68" t="s">
        <v>28</v>
      </c>
      <c r="C31" s="58" t="s">
        <v>154</v>
      </c>
      <c r="D31" s="83"/>
      <c r="E31" s="84">
        <v>0.4</v>
      </c>
      <c r="F31" s="83" t="s">
        <v>130</v>
      </c>
      <c r="G31" s="83" t="s">
        <v>130</v>
      </c>
      <c r="H31" s="78" t="s">
        <v>36</v>
      </c>
      <c r="I31" s="69">
        <v>70</v>
      </c>
      <c r="J31" s="61" t="s">
        <v>203</v>
      </c>
      <c r="K31" s="58" t="s">
        <v>10</v>
      </c>
      <c r="L31" s="58" t="s">
        <v>206</v>
      </c>
      <c r="M31" s="58" t="s">
        <v>10</v>
      </c>
      <c r="N31" s="58" t="s">
        <v>206</v>
      </c>
      <c r="O31" s="58"/>
      <c r="P31" s="58"/>
      <c r="Q31" s="58"/>
      <c r="R31" s="76" t="s">
        <v>220</v>
      </c>
    </row>
    <row r="32" spans="1:18" ht="15" customHeight="1" x14ac:dyDescent="0.25">
      <c r="A32" s="58"/>
      <c r="B32" s="61"/>
      <c r="C32" s="58"/>
      <c r="D32" s="83"/>
      <c r="E32" s="84"/>
      <c r="F32" s="84"/>
      <c r="G32" s="84"/>
      <c r="H32" s="84"/>
      <c r="I32" s="58"/>
      <c r="J32" s="61"/>
      <c r="K32" s="58"/>
      <c r="L32" s="58"/>
      <c r="M32" s="58"/>
      <c r="N32" s="58"/>
      <c r="O32" s="58"/>
      <c r="P32" s="58"/>
      <c r="Q32" s="58"/>
      <c r="R32" s="58"/>
    </row>
    <row r="33" spans="1:18" x14ac:dyDescent="0.25">
      <c r="A33" s="58"/>
      <c r="B33" s="2"/>
      <c r="C33" s="58"/>
      <c r="D33" s="69"/>
      <c r="E33" s="58"/>
      <c r="F33" s="58"/>
      <c r="G33" s="58"/>
      <c r="H33" s="58"/>
      <c r="I33" s="1"/>
      <c r="J33" s="2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58"/>
      <c r="B34" s="2"/>
      <c r="C34" s="62"/>
      <c r="D34" s="69"/>
      <c r="E34" s="58"/>
      <c r="F34" s="58"/>
      <c r="G34" s="71" t="s">
        <v>142</v>
      </c>
      <c r="H34" s="58"/>
      <c r="I34" s="1"/>
      <c r="J34" s="2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58"/>
      <c r="B35" s="2"/>
      <c r="C35" s="71" t="s">
        <v>209</v>
      </c>
      <c r="D35" s="69"/>
      <c r="E35" s="58"/>
      <c r="F35" s="58"/>
      <c r="G35" s="58"/>
      <c r="H35" s="58"/>
      <c r="I35" s="1"/>
      <c r="J35" s="2"/>
      <c r="K35" s="1"/>
      <c r="L35" s="1"/>
      <c r="M35" s="1"/>
      <c r="N35" s="1"/>
      <c r="O35" s="1"/>
      <c r="P35" s="1"/>
      <c r="Q35" s="1"/>
      <c r="R35" s="1"/>
    </row>
    <row r="36" spans="1:18" s="23" customFormat="1" x14ac:dyDescent="0.25">
      <c r="A36" s="37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6"/>
      <c r="M36" s="36"/>
      <c r="N36" s="36"/>
    </row>
    <row r="37" spans="1:18" s="23" customFormat="1" x14ac:dyDescent="0.25">
      <c r="A37" s="3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6"/>
      <c r="M37" s="36"/>
      <c r="N37" s="36"/>
    </row>
    <row r="38" spans="1:18" s="23" customFormat="1" ht="17.25" x14ac:dyDescent="0.25">
      <c r="A38" s="36" t="s">
        <v>227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6"/>
      <c r="M38" s="36"/>
      <c r="N38" s="36"/>
    </row>
    <row r="39" spans="1:18" s="23" customFormat="1" x14ac:dyDescent="0.25">
      <c r="A39" s="36" t="s">
        <v>231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6"/>
      <c r="M39" s="36"/>
      <c r="N39" s="36"/>
    </row>
    <row r="40" spans="1:18" s="23" customFormat="1" x14ac:dyDescent="0.25">
      <c r="A40" s="36" t="s">
        <v>230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6"/>
      <c r="M40" s="36"/>
      <c r="N40" s="36"/>
    </row>
    <row r="41" spans="1:18" s="23" customFormat="1" x14ac:dyDescent="0.25">
      <c r="A41" s="36" t="s">
        <v>234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6"/>
      <c r="M41" s="36"/>
      <c r="N41" s="36"/>
    </row>
    <row r="42" spans="1:18" s="23" customFormat="1" x14ac:dyDescent="0.25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6"/>
      <c r="M42" s="36"/>
      <c r="N42" s="36"/>
    </row>
    <row r="43" spans="1:18" s="23" customFormat="1" ht="17.25" x14ac:dyDescent="0.25">
      <c r="A43" s="36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6"/>
      <c r="M43" s="36"/>
      <c r="N43" s="36"/>
    </row>
    <row r="44" spans="1:18" s="23" customFormat="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</row>
    <row r="45" spans="1:18" s="23" customFormat="1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</row>
    <row r="46" spans="1:18" s="23" customFormat="1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</row>
    <row r="47" spans="1:18" s="23" customFormat="1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6"/>
      <c r="M47" s="36"/>
      <c r="N47" s="36"/>
    </row>
    <row r="48" spans="1:18" s="23" customFormat="1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6"/>
      <c r="M48" s="36"/>
      <c r="N48" s="36"/>
    </row>
    <row r="49" spans="1:14" x14ac:dyDescent="0.25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39"/>
      <c r="M49" s="39"/>
      <c r="N49" s="3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39"/>
      <c r="M50" s="39"/>
      <c r="N50" s="39"/>
    </row>
    <row r="51" spans="1:14" x14ac:dyDescent="0.25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39"/>
      <c r="M51" s="39"/>
      <c r="N51" s="39"/>
    </row>
    <row r="52" spans="1:14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9"/>
      <c r="M52" s="39"/>
      <c r="N52" s="39"/>
    </row>
    <row r="53" spans="1:14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9"/>
      <c r="M53" s="39"/>
      <c r="N53" s="39"/>
    </row>
    <row r="54" spans="1:14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39"/>
      <c r="M54" s="39"/>
      <c r="N54" s="39"/>
    </row>
    <row r="55" spans="1:14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39"/>
      <c r="M55" s="39"/>
      <c r="N55" s="39"/>
    </row>
    <row r="56" spans="1:14" x14ac:dyDescent="0.2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39"/>
      <c r="M56" s="39"/>
      <c r="N56" s="39"/>
    </row>
    <row r="57" spans="1:14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39"/>
      <c r="M57" s="39"/>
      <c r="N57" s="39"/>
    </row>
    <row r="58" spans="1:14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39"/>
      <c r="M58" s="39"/>
      <c r="N58" s="39"/>
    </row>
    <row r="59" spans="1:14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39"/>
      <c r="M59" s="39"/>
      <c r="N59" s="39"/>
    </row>
    <row r="60" spans="1:14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39"/>
      <c r="M60" s="39"/>
      <c r="N60" s="39"/>
    </row>
    <row r="61" spans="1:14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9"/>
    </row>
    <row r="62" spans="1:14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39"/>
      <c r="M62" s="39"/>
      <c r="N62" s="39"/>
    </row>
    <row r="63" spans="1:14" x14ac:dyDescent="0.2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39"/>
      <c r="M63" s="39"/>
      <c r="N63" s="39"/>
    </row>
    <row r="64" spans="1:14" x14ac:dyDescent="0.2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39"/>
      <c r="M64" s="39"/>
      <c r="N64" s="39"/>
    </row>
    <row r="65" spans="1:14" x14ac:dyDescent="0.25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9"/>
      <c r="M65" s="39"/>
      <c r="N65" s="39"/>
    </row>
    <row r="66" spans="1:14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9"/>
      <c r="M66" s="39"/>
      <c r="N66" s="39"/>
    </row>
    <row r="67" spans="1:14" x14ac:dyDescent="0.25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39"/>
      <c r="M67" s="39"/>
      <c r="N67" s="39"/>
    </row>
    <row r="68" spans="1:14" x14ac:dyDescent="0.2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39"/>
      <c r="M68" s="39"/>
      <c r="N68" s="39"/>
    </row>
    <row r="69" spans="1:14" x14ac:dyDescent="0.25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39"/>
      <c r="M69" s="39"/>
      <c r="N69" s="39"/>
    </row>
    <row r="70" spans="1:14" x14ac:dyDescent="0.25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39"/>
      <c r="M70" s="39"/>
      <c r="N70" s="39"/>
    </row>
    <row r="71" spans="1:14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39"/>
      <c r="M71" s="39"/>
      <c r="N71" s="39"/>
    </row>
    <row r="72" spans="1:14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39"/>
      <c r="M72" s="39"/>
      <c r="N72" s="39"/>
    </row>
    <row r="73" spans="1:14" x14ac:dyDescent="0.25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39"/>
      <c r="M73" s="39"/>
      <c r="N73" s="39"/>
    </row>
    <row r="74" spans="1:14" x14ac:dyDescent="0.25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39"/>
      <c r="M74" s="39"/>
      <c r="N74" s="39"/>
    </row>
    <row r="75" spans="1:14" x14ac:dyDescent="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39"/>
      <c r="M75" s="39"/>
      <c r="N75" s="39"/>
    </row>
    <row r="76" spans="1:14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39"/>
      <c r="M76" s="39"/>
      <c r="N76" s="39"/>
    </row>
    <row r="77" spans="1:14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39"/>
      <c r="M77" s="39"/>
      <c r="N77" s="39"/>
    </row>
    <row r="78" spans="1:14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39"/>
      <c r="M78" s="39"/>
      <c r="N78" s="39"/>
    </row>
    <row r="79" spans="1:14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39"/>
      <c r="M79" s="39"/>
      <c r="N79" s="39"/>
    </row>
    <row r="80" spans="1:14" x14ac:dyDescent="0.25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39"/>
      <c r="M80" s="39"/>
      <c r="N80" s="39"/>
    </row>
    <row r="81" spans="1:14" x14ac:dyDescent="0.25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39"/>
      <c r="M81" s="39"/>
      <c r="N81" s="39"/>
    </row>
    <row r="82" spans="1:14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39"/>
      <c r="M82" s="39"/>
      <c r="N82" s="39"/>
    </row>
    <row r="83" spans="1:14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39"/>
      <c r="M83" s="39"/>
      <c r="N83" s="39"/>
    </row>
    <row r="84" spans="1:14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39"/>
      <c r="M84" s="39"/>
      <c r="N84" s="39"/>
    </row>
    <row r="85" spans="1:14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39"/>
      <c r="M85" s="39"/>
      <c r="N85" s="39"/>
    </row>
    <row r="86" spans="1:14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  <c r="M86" s="39"/>
      <c r="N86" s="39"/>
    </row>
    <row r="87" spans="1:14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39"/>
      <c r="M87" s="39"/>
      <c r="N87" s="39"/>
    </row>
    <row r="88" spans="1:14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39"/>
      <c r="M88" s="39"/>
      <c r="N88" s="39"/>
    </row>
    <row r="89" spans="1:14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39"/>
      <c r="M89" s="39"/>
      <c r="N89" s="39"/>
    </row>
    <row r="90" spans="1:14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39"/>
      <c r="M90" s="39"/>
      <c r="N90" s="39"/>
    </row>
    <row r="91" spans="1:14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39"/>
      <c r="M91" s="39"/>
      <c r="N91" s="39"/>
    </row>
    <row r="92" spans="1:14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39"/>
      <c r="M92" s="39"/>
      <c r="N92" s="39"/>
    </row>
    <row r="93" spans="1:14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39"/>
      <c r="M93" s="39"/>
      <c r="N93" s="39"/>
    </row>
    <row r="94" spans="1:14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39"/>
      <c r="M94" s="39"/>
      <c r="N94" s="39"/>
    </row>
    <row r="95" spans="1:14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39"/>
      <c r="M95" s="39"/>
      <c r="N95" s="39"/>
    </row>
    <row r="96" spans="1:14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39"/>
      <c r="M96" s="39"/>
      <c r="N96" s="39"/>
    </row>
    <row r="97" spans="1:14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39"/>
      <c r="M97" s="39"/>
      <c r="N97" s="39"/>
    </row>
    <row r="98" spans="1:14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39"/>
      <c r="M98" s="39"/>
      <c r="N98" s="39"/>
    </row>
    <row r="99" spans="1:14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39"/>
      <c r="M99" s="39"/>
      <c r="N99" s="39"/>
    </row>
    <row r="100" spans="1:14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39"/>
      <c r="M100" s="39"/>
      <c r="N100" s="39"/>
    </row>
    <row r="101" spans="1:14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39"/>
      <c r="M101" s="39"/>
      <c r="N101" s="39"/>
    </row>
    <row r="102" spans="1:14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39"/>
      <c r="M102" s="39"/>
      <c r="N102" s="39"/>
    </row>
    <row r="103" spans="1:14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39"/>
      <c r="M103" s="39"/>
      <c r="N103" s="39"/>
    </row>
    <row r="104" spans="1:14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39"/>
      <c r="M104" s="39"/>
      <c r="N104" s="39"/>
    </row>
    <row r="105" spans="1:14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39"/>
      <c r="M105" s="39"/>
      <c r="N105" s="39"/>
    </row>
    <row r="106" spans="1:14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39"/>
      <c r="M106" s="39"/>
      <c r="N106" s="39"/>
    </row>
    <row r="107" spans="1:14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39"/>
      <c r="M107" s="39"/>
      <c r="N107" s="39"/>
    </row>
    <row r="108" spans="1:14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39"/>
      <c r="M108" s="39"/>
      <c r="N108" s="39"/>
    </row>
    <row r="109" spans="1:14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39"/>
      <c r="M109" s="39"/>
      <c r="N109" s="39"/>
    </row>
    <row r="110" spans="1:14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39"/>
      <c r="M110" s="39"/>
      <c r="N110" s="39"/>
    </row>
    <row r="111" spans="1:14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39"/>
      <c r="M111" s="39"/>
      <c r="N111" s="39"/>
    </row>
    <row r="112" spans="1:14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39"/>
      <c r="M112" s="39"/>
      <c r="N112" s="39"/>
    </row>
    <row r="113" spans="1:14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39"/>
      <c r="M113" s="39"/>
      <c r="N113" s="39"/>
    </row>
    <row r="114" spans="1:14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39"/>
      <c r="M114" s="39"/>
      <c r="N114" s="39"/>
    </row>
    <row r="115" spans="1:14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39"/>
      <c r="M115" s="39"/>
      <c r="N115" s="39"/>
    </row>
    <row r="116" spans="1:14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39"/>
      <c r="M116" s="39"/>
      <c r="N116" s="39"/>
    </row>
    <row r="117" spans="1:14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39"/>
      <c r="M117" s="39"/>
      <c r="N117" s="39"/>
    </row>
    <row r="118" spans="1:14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39"/>
      <c r="M118" s="39"/>
      <c r="N118" s="39"/>
    </row>
    <row r="119" spans="1:14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39"/>
      <c r="M119" s="39"/>
      <c r="N119" s="39"/>
    </row>
    <row r="120" spans="1:14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39"/>
      <c r="M120" s="39"/>
      <c r="N120" s="39"/>
    </row>
    <row r="121" spans="1:14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39"/>
      <c r="M121" s="39"/>
      <c r="N121" s="39"/>
    </row>
    <row r="122" spans="1:14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39"/>
      <c r="M122" s="39"/>
      <c r="N122" s="39"/>
    </row>
    <row r="123" spans="1:14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39"/>
      <c r="M123" s="39"/>
      <c r="N123" s="39"/>
    </row>
    <row r="124" spans="1:14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39"/>
      <c r="M124" s="39"/>
      <c r="N124" s="39"/>
    </row>
    <row r="125" spans="1:14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39"/>
      <c r="M125" s="39"/>
      <c r="N125" s="39"/>
    </row>
    <row r="126" spans="1:14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39"/>
      <c r="M126" s="39"/>
      <c r="N126" s="39"/>
    </row>
    <row r="127" spans="1:14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39"/>
      <c r="M127" s="39"/>
      <c r="N127" s="39"/>
    </row>
    <row r="128" spans="1:14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39"/>
      <c r="M128" s="39"/>
      <c r="N128" s="39"/>
    </row>
    <row r="129" spans="1:14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39"/>
      <c r="M129" s="39"/>
      <c r="N129" s="39"/>
    </row>
    <row r="130" spans="1:14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39"/>
      <c r="M130" s="39"/>
      <c r="N130" s="39"/>
    </row>
    <row r="131" spans="1:14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39"/>
      <c r="M131" s="39"/>
      <c r="N131" s="39"/>
    </row>
    <row r="132" spans="1:14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39"/>
      <c r="M132" s="39"/>
      <c r="N132" s="39"/>
    </row>
    <row r="133" spans="1:14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39"/>
      <c r="M133" s="39"/>
      <c r="N133" s="39"/>
    </row>
    <row r="134" spans="1:14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39"/>
      <c r="M134" s="39"/>
      <c r="N134" s="39"/>
    </row>
    <row r="135" spans="1:14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39"/>
      <c r="M135" s="39"/>
      <c r="N135" s="39"/>
    </row>
    <row r="136" spans="1:14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39"/>
      <c r="M136" s="39"/>
      <c r="N136" s="39"/>
    </row>
    <row r="137" spans="1:14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39"/>
      <c r="M137" s="39"/>
      <c r="N137" s="39"/>
    </row>
    <row r="138" spans="1:14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39"/>
      <c r="M138" s="39"/>
      <c r="N138" s="39"/>
    </row>
    <row r="139" spans="1:14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39"/>
      <c r="M139" s="39"/>
      <c r="N139" s="39"/>
    </row>
    <row r="140" spans="1:14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39"/>
      <c r="M140" s="39"/>
      <c r="N140" s="39"/>
    </row>
    <row r="141" spans="1:14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39"/>
      <c r="M141" s="39"/>
      <c r="N141" s="39"/>
    </row>
    <row r="142" spans="1:14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39"/>
      <c r="M142" s="39"/>
      <c r="N142" s="39"/>
    </row>
    <row r="143" spans="1:14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39"/>
      <c r="M143" s="39"/>
      <c r="N143" s="39"/>
    </row>
    <row r="144" spans="1:14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39"/>
      <c r="M144" s="39"/>
      <c r="N144" s="39"/>
    </row>
    <row r="145" spans="1:14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39"/>
      <c r="M145" s="39"/>
      <c r="N145" s="39"/>
    </row>
    <row r="146" spans="1:14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39"/>
      <c r="M146" s="39"/>
      <c r="N146" s="39"/>
    </row>
    <row r="147" spans="1:14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39"/>
      <c r="M147" s="39"/>
      <c r="N147" s="39"/>
    </row>
    <row r="148" spans="1:14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39"/>
      <c r="M148" s="39"/>
      <c r="N148" s="39"/>
    </row>
    <row r="149" spans="1:14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9"/>
      <c r="M149" s="39"/>
      <c r="N149" s="39"/>
    </row>
    <row r="150" spans="1:14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39"/>
      <c r="M150" s="39"/>
      <c r="N150" s="39"/>
    </row>
    <row r="151" spans="1:14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39"/>
      <c r="M151" s="39"/>
      <c r="N151" s="39"/>
    </row>
    <row r="152" spans="1:14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39"/>
      <c r="M152" s="39"/>
      <c r="N152" s="39"/>
    </row>
    <row r="153" spans="1:14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39"/>
      <c r="M153" s="39"/>
      <c r="N153" s="39"/>
    </row>
    <row r="154" spans="1:14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39"/>
      <c r="M154" s="39"/>
      <c r="N154" s="39"/>
    </row>
    <row r="155" spans="1:14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39"/>
      <c r="M155" s="39"/>
      <c r="N155" s="39"/>
    </row>
    <row r="156" spans="1:14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39"/>
      <c r="M156" s="39"/>
      <c r="N156" s="39"/>
    </row>
    <row r="157" spans="1:14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39"/>
      <c r="M157" s="39"/>
      <c r="N157" s="39"/>
    </row>
    <row r="158" spans="1:14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39"/>
      <c r="M158" s="39"/>
      <c r="N158" s="39"/>
    </row>
    <row r="159" spans="1:14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39"/>
      <c r="M159" s="39"/>
      <c r="N159" s="39"/>
    </row>
    <row r="160" spans="1:14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39"/>
      <c r="M160" s="39"/>
      <c r="N160" s="39"/>
    </row>
    <row r="161" spans="1:14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39"/>
      <c r="M161" s="39"/>
      <c r="N161" s="39"/>
    </row>
    <row r="162" spans="1:14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39"/>
      <c r="M162" s="39"/>
      <c r="N162" s="39"/>
    </row>
    <row r="163" spans="1:14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39"/>
      <c r="M163" s="39"/>
      <c r="N163" s="39"/>
    </row>
    <row r="164" spans="1:14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39"/>
      <c r="M164" s="39"/>
      <c r="N164" s="39"/>
    </row>
    <row r="165" spans="1:14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39"/>
      <c r="M165" s="39"/>
      <c r="N165" s="39"/>
    </row>
    <row r="166" spans="1:14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39"/>
      <c r="M166" s="39"/>
      <c r="N166" s="39"/>
    </row>
    <row r="167" spans="1:14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39"/>
      <c r="M167" s="39"/>
      <c r="N167" s="39"/>
    </row>
    <row r="168" spans="1:14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39"/>
      <c r="M168" s="39"/>
      <c r="N168" s="39"/>
    </row>
    <row r="169" spans="1:14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39"/>
      <c r="M169" s="39"/>
      <c r="N169" s="39"/>
    </row>
    <row r="170" spans="1:14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39"/>
      <c r="M170" s="39"/>
      <c r="N170" s="39"/>
    </row>
    <row r="171" spans="1:14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39"/>
      <c r="M171" s="39"/>
      <c r="N171" s="39"/>
    </row>
    <row r="172" spans="1:14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39"/>
      <c r="M172" s="39"/>
      <c r="N172" s="39"/>
    </row>
    <row r="173" spans="1:14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39"/>
      <c r="M173" s="39"/>
      <c r="N173" s="39"/>
    </row>
    <row r="174" spans="1:14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39"/>
      <c r="M174" s="39"/>
      <c r="N174" s="39"/>
    </row>
    <row r="175" spans="1:14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39"/>
      <c r="M175" s="39"/>
      <c r="N175" s="39"/>
    </row>
    <row r="176" spans="1:14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39"/>
      <c r="M176" s="39"/>
      <c r="N176" s="39"/>
    </row>
    <row r="177" spans="1:14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39"/>
      <c r="M177" s="39"/>
      <c r="N177" s="39"/>
    </row>
    <row r="178" spans="1:14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39"/>
      <c r="M178" s="39"/>
      <c r="N178" s="39"/>
    </row>
    <row r="179" spans="1:14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39"/>
      <c r="M179" s="39"/>
      <c r="N179" s="39"/>
    </row>
    <row r="180" spans="1:14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39"/>
      <c r="M180" s="39"/>
      <c r="N180" s="39"/>
    </row>
    <row r="181" spans="1:14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39"/>
      <c r="M181" s="39"/>
      <c r="N181" s="39"/>
    </row>
    <row r="182" spans="1:14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39"/>
      <c r="M182" s="39"/>
      <c r="N182" s="39"/>
    </row>
    <row r="183" spans="1:14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39"/>
      <c r="M183" s="39"/>
      <c r="N183" s="39"/>
    </row>
    <row r="184" spans="1:14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39"/>
      <c r="M184" s="39"/>
      <c r="N184" s="39"/>
    </row>
    <row r="185" spans="1:14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39"/>
      <c r="M185" s="39"/>
      <c r="N185" s="39"/>
    </row>
    <row r="186" spans="1:14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39"/>
      <c r="M186" s="39"/>
      <c r="N186" s="39"/>
    </row>
    <row r="187" spans="1:14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39"/>
      <c r="M187" s="39"/>
      <c r="N187" s="39"/>
    </row>
    <row r="188" spans="1:14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39"/>
      <c r="M188" s="39"/>
      <c r="N188" s="39"/>
    </row>
    <row r="189" spans="1:14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39"/>
      <c r="M189" s="39"/>
      <c r="N189" s="39"/>
    </row>
    <row r="190" spans="1:14" x14ac:dyDescent="0.25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39"/>
      <c r="M190" s="39"/>
      <c r="N190" s="39"/>
    </row>
    <row r="191" spans="1:14" x14ac:dyDescent="0.25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39"/>
      <c r="M191" s="39"/>
      <c r="N191" s="39"/>
    </row>
    <row r="192" spans="1:14" x14ac:dyDescent="0.25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39"/>
      <c r="M192" s="39"/>
      <c r="N192" s="39"/>
    </row>
    <row r="193" spans="1:14" x14ac:dyDescent="0.25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39"/>
      <c r="M193" s="39"/>
      <c r="N193" s="39"/>
    </row>
    <row r="194" spans="1:14" x14ac:dyDescent="0.25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39"/>
      <c r="M194" s="39"/>
      <c r="N194" s="39"/>
    </row>
    <row r="195" spans="1:14" x14ac:dyDescent="0.25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39"/>
      <c r="M195" s="39"/>
      <c r="N195" s="39"/>
    </row>
    <row r="196" spans="1:14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39"/>
      <c r="M196" s="39"/>
      <c r="N196" s="39"/>
    </row>
    <row r="197" spans="1:14" x14ac:dyDescent="0.25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39"/>
      <c r="M197" s="39"/>
      <c r="N197" s="39"/>
    </row>
    <row r="198" spans="1:14" x14ac:dyDescent="0.25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39"/>
      <c r="M198" s="39"/>
      <c r="N198" s="39"/>
    </row>
    <row r="199" spans="1:14" x14ac:dyDescent="0.25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39"/>
      <c r="M199" s="39"/>
      <c r="N199" s="39"/>
    </row>
    <row r="200" spans="1:14" x14ac:dyDescent="0.25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39"/>
      <c r="M200" s="39"/>
      <c r="N200" s="39"/>
    </row>
    <row r="201" spans="1:14" x14ac:dyDescent="0.25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39"/>
      <c r="M201" s="39"/>
      <c r="N201" s="39"/>
    </row>
    <row r="202" spans="1:14" x14ac:dyDescent="0.25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39"/>
      <c r="M202" s="39"/>
      <c r="N202" s="39"/>
    </row>
    <row r="203" spans="1:14" x14ac:dyDescent="0.25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39"/>
      <c r="M203" s="39"/>
      <c r="N203" s="39"/>
    </row>
    <row r="204" spans="1:14" x14ac:dyDescent="0.25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39"/>
      <c r="M204" s="39"/>
      <c r="N204" s="39"/>
    </row>
    <row r="205" spans="1:14" x14ac:dyDescent="0.25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39"/>
      <c r="M205" s="39"/>
      <c r="N205" s="39"/>
    </row>
    <row r="206" spans="1:14" x14ac:dyDescent="0.25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39"/>
      <c r="M206" s="39"/>
      <c r="N206" s="39"/>
    </row>
    <row r="207" spans="1:14" x14ac:dyDescent="0.25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39"/>
      <c r="M207" s="39"/>
      <c r="N207" s="39"/>
    </row>
    <row r="208" spans="1:14" x14ac:dyDescent="0.25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39"/>
      <c r="M208" s="39"/>
      <c r="N208" s="39"/>
    </row>
    <row r="209" spans="1:14" x14ac:dyDescent="0.25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39"/>
      <c r="M209" s="39"/>
      <c r="N209" s="39"/>
    </row>
    <row r="210" spans="1:14" x14ac:dyDescent="0.25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39"/>
      <c r="M210" s="39"/>
      <c r="N210" s="39"/>
    </row>
    <row r="211" spans="1:14" x14ac:dyDescent="0.25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39"/>
      <c r="M211" s="39"/>
      <c r="N211" s="39"/>
    </row>
    <row r="212" spans="1:14" x14ac:dyDescent="0.25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39"/>
      <c r="M212" s="39"/>
      <c r="N212" s="39"/>
    </row>
    <row r="213" spans="1:14" x14ac:dyDescent="0.25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39"/>
      <c r="M213" s="39"/>
      <c r="N213" s="39"/>
    </row>
    <row r="214" spans="1:14" x14ac:dyDescent="0.25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39"/>
      <c r="M214" s="39"/>
      <c r="N214" s="39"/>
    </row>
    <row r="215" spans="1:14" x14ac:dyDescent="0.25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39"/>
      <c r="M215" s="39"/>
      <c r="N215" s="39"/>
    </row>
    <row r="216" spans="1:14" x14ac:dyDescent="0.25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39"/>
      <c r="M216" s="39"/>
      <c r="N216" s="39"/>
    </row>
    <row r="217" spans="1:14" x14ac:dyDescent="0.25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39"/>
      <c r="M217" s="39"/>
      <c r="N217" s="39"/>
    </row>
    <row r="218" spans="1:14" x14ac:dyDescent="0.25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39"/>
      <c r="M218" s="39"/>
      <c r="N218" s="39"/>
    </row>
    <row r="219" spans="1:14" x14ac:dyDescent="0.25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39"/>
      <c r="M219" s="39"/>
      <c r="N219" s="39"/>
    </row>
    <row r="220" spans="1:14" x14ac:dyDescent="0.25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39"/>
      <c r="M220" s="39"/>
      <c r="N220" s="39"/>
    </row>
    <row r="221" spans="1:14" x14ac:dyDescent="0.25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39"/>
      <c r="M221" s="39"/>
      <c r="N221" s="39"/>
    </row>
    <row r="222" spans="1:14" x14ac:dyDescent="0.25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39"/>
      <c r="M222" s="39"/>
      <c r="N222" s="39"/>
    </row>
    <row r="223" spans="1:14" x14ac:dyDescent="0.25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39"/>
      <c r="M223" s="39"/>
      <c r="N223" s="39"/>
    </row>
    <row r="224" spans="1:14" x14ac:dyDescent="0.25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39"/>
      <c r="M224" s="39"/>
      <c r="N224" s="39"/>
    </row>
    <row r="225" spans="1:14" x14ac:dyDescent="0.25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39"/>
      <c r="M225" s="39"/>
      <c r="N225" s="39"/>
    </row>
    <row r="226" spans="1:14" x14ac:dyDescent="0.25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39"/>
      <c r="M226" s="39"/>
      <c r="N226" s="39"/>
    </row>
    <row r="227" spans="1:14" x14ac:dyDescent="0.25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39"/>
      <c r="M227" s="39"/>
      <c r="N227" s="39"/>
    </row>
    <row r="228" spans="1:14" x14ac:dyDescent="0.25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39"/>
      <c r="M228" s="39"/>
      <c r="N228" s="39"/>
    </row>
    <row r="229" spans="1:14" x14ac:dyDescent="0.25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39"/>
      <c r="M229" s="39"/>
      <c r="N229" s="39"/>
    </row>
    <row r="230" spans="1:14" x14ac:dyDescent="0.25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39"/>
      <c r="M230" s="39"/>
      <c r="N230" s="39"/>
    </row>
    <row r="231" spans="1:14" x14ac:dyDescent="0.25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39"/>
      <c r="M231" s="39"/>
      <c r="N231" s="39"/>
    </row>
    <row r="232" spans="1:14" x14ac:dyDescent="0.25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39"/>
      <c r="M232" s="39"/>
      <c r="N232" s="39"/>
    </row>
    <row r="233" spans="1:14" x14ac:dyDescent="0.25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39"/>
      <c r="M233" s="39"/>
      <c r="N233" s="39"/>
    </row>
    <row r="234" spans="1:14" x14ac:dyDescent="0.25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39"/>
      <c r="M234" s="39"/>
      <c r="N234" s="39"/>
    </row>
    <row r="235" spans="1:14" x14ac:dyDescent="0.25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39"/>
      <c r="M235" s="39"/>
      <c r="N235" s="39"/>
    </row>
    <row r="236" spans="1:14" x14ac:dyDescent="0.25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39"/>
      <c r="M236" s="39"/>
      <c r="N236" s="39"/>
    </row>
    <row r="237" spans="1:14" x14ac:dyDescent="0.25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39"/>
      <c r="M237" s="39"/>
      <c r="N237" s="39"/>
    </row>
    <row r="238" spans="1:14" x14ac:dyDescent="0.25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39"/>
      <c r="M238" s="39"/>
      <c r="N238" s="39"/>
    </row>
    <row r="239" spans="1:14" x14ac:dyDescent="0.25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39"/>
      <c r="M239" s="39"/>
      <c r="N239" s="39"/>
    </row>
    <row r="240" spans="1:14" x14ac:dyDescent="0.25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39"/>
      <c r="M240" s="39"/>
      <c r="N240" s="39"/>
    </row>
    <row r="241" spans="1:14" x14ac:dyDescent="0.25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39"/>
      <c r="M241" s="39"/>
      <c r="N241" s="39"/>
    </row>
    <row r="242" spans="1:14" x14ac:dyDescent="0.25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39"/>
      <c r="M242" s="39"/>
      <c r="N242" s="39"/>
    </row>
    <row r="243" spans="1:14" x14ac:dyDescent="0.25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39"/>
      <c r="M243" s="39"/>
      <c r="N243" s="39"/>
    </row>
    <row r="244" spans="1:14" x14ac:dyDescent="0.25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39"/>
      <c r="M244" s="39"/>
      <c r="N244" s="39"/>
    </row>
    <row r="245" spans="1:14" x14ac:dyDescent="0.25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39"/>
      <c r="M245" s="39"/>
      <c r="N245" s="39"/>
    </row>
    <row r="246" spans="1:14" x14ac:dyDescent="0.25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39"/>
      <c r="M246" s="39"/>
      <c r="N246" s="39"/>
    </row>
    <row r="247" spans="1:14" x14ac:dyDescent="0.25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39"/>
      <c r="M247" s="39"/>
      <c r="N247" s="39"/>
    </row>
    <row r="248" spans="1:14" x14ac:dyDescent="0.25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39"/>
      <c r="M248" s="39"/>
      <c r="N248" s="39"/>
    </row>
    <row r="249" spans="1:14" x14ac:dyDescent="0.25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39"/>
      <c r="M249" s="39"/>
      <c r="N249" s="39"/>
    </row>
    <row r="250" spans="1:14" x14ac:dyDescent="0.25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39"/>
      <c r="M250" s="39"/>
      <c r="N250" s="39"/>
    </row>
    <row r="251" spans="1:14" x14ac:dyDescent="0.25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39"/>
      <c r="M251" s="39"/>
      <c r="N251" s="39"/>
    </row>
    <row r="252" spans="1:14" x14ac:dyDescent="0.25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39"/>
      <c r="M252" s="39"/>
      <c r="N252" s="39"/>
    </row>
    <row r="253" spans="1:14" x14ac:dyDescent="0.25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39"/>
      <c r="M253" s="39"/>
      <c r="N253" s="39"/>
    </row>
    <row r="254" spans="1:14" x14ac:dyDescent="0.25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39"/>
      <c r="M254" s="39"/>
      <c r="N254" s="39"/>
    </row>
    <row r="255" spans="1:14" x14ac:dyDescent="0.25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39"/>
      <c r="M255" s="39"/>
      <c r="N255" s="39"/>
    </row>
    <row r="256" spans="1:14" x14ac:dyDescent="0.25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39"/>
      <c r="M256" s="39"/>
      <c r="N256" s="39"/>
    </row>
    <row r="257" spans="1:14" x14ac:dyDescent="0.25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39"/>
      <c r="M257" s="39"/>
      <c r="N257" s="39"/>
    </row>
    <row r="258" spans="1:14" x14ac:dyDescent="0.25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39"/>
      <c r="M258" s="39"/>
      <c r="N258" s="39"/>
    </row>
    <row r="259" spans="1:14" x14ac:dyDescent="0.25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39"/>
      <c r="M259" s="39"/>
      <c r="N259" s="39"/>
    </row>
    <row r="260" spans="1:14" x14ac:dyDescent="0.25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39"/>
      <c r="M260" s="39"/>
      <c r="N260" s="39"/>
    </row>
    <row r="261" spans="1:14" x14ac:dyDescent="0.25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39"/>
      <c r="M261" s="39"/>
      <c r="N261" s="39"/>
    </row>
    <row r="262" spans="1:14" x14ac:dyDescent="0.25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39"/>
      <c r="M262" s="39"/>
      <c r="N262" s="39"/>
    </row>
    <row r="263" spans="1:14" x14ac:dyDescent="0.25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39"/>
      <c r="M263" s="39"/>
      <c r="N263" s="39"/>
    </row>
    <row r="264" spans="1:14" x14ac:dyDescent="0.25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39"/>
      <c r="M264" s="39"/>
      <c r="N264" s="39"/>
    </row>
    <row r="265" spans="1:14" x14ac:dyDescent="0.25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39"/>
      <c r="M265" s="39"/>
      <c r="N265" s="39"/>
    </row>
    <row r="266" spans="1:14" x14ac:dyDescent="0.25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39"/>
      <c r="M266" s="39"/>
      <c r="N266" s="39"/>
    </row>
    <row r="267" spans="1:14" x14ac:dyDescent="0.25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39"/>
      <c r="M267" s="39"/>
      <c r="N267" s="39"/>
    </row>
    <row r="268" spans="1:14" x14ac:dyDescent="0.25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39"/>
      <c r="M268" s="39"/>
      <c r="N268" s="39"/>
    </row>
    <row r="269" spans="1:14" x14ac:dyDescent="0.25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39"/>
      <c r="M269" s="39"/>
      <c r="N269" s="39"/>
    </row>
    <row r="270" spans="1:14" x14ac:dyDescent="0.25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39"/>
      <c r="M270" s="39"/>
      <c r="N270" s="39"/>
    </row>
    <row r="271" spans="1:14" x14ac:dyDescent="0.25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39"/>
      <c r="M271" s="39"/>
      <c r="N271" s="39"/>
    </row>
    <row r="272" spans="1:14" x14ac:dyDescent="0.25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39"/>
      <c r="M272" s="39"/>
      <c r="N272" s="39"/>
    </row>
    <row r="273" spans="1:14" x14ac:dyDescent="0.25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39"/>
      <c r="M273" s="39"/>
      <c r="N273" s="39"/>
    </row>
    <row r="274" spans="1:14" x14ac:dyDescent="0.25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39"/>
      <c r="M274" s="39"/>
      <c r="N274" s="39"/>
    </row>
    <row r="275" spans="1:14" x14ac:dyDescent="0.25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39"/>
      <c r="M275" s="39"/>
      <c r="N275" s="39"/>
    </row>
    <row r="276" spans="1:14" x14ac:dyDescent="0.25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39"/>
      <c r="M276" s="39"/>
      <c r="N276" s="39"/>
    </row>
    <row r="277" spans="1:14" x14ac:dyDescent="0.25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39"/>
      <c r="M277" s="39"/>
      <c r="N277" s="39"/>
    </row>
    <row r="278" spans="1:14" x14ac:dyDescent="0.25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39"/>
      <c r="M278" s="39"/>
      <c r="N278" s="39"/>
    </row>
    <row r="279" spans="1:14" x14ac:dyDescent="0.25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39"/>
      <c r="M279" s="39"/>
      <c r="N279" s="39"/>
    </row>
    <row r="280" spans="1:14" x14ac:dyDescent="0.25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39"/>
      <c r="M280" s="39"/>
      <c r="N280" s="39"/>
    </row>
    <row r="281" spans="1:14" x14ac:dyDescent="0.25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39"/>
      <c r="M281" s="39"/>
      <c r="N281" s="39"/>
    </row>
    <row r="282" spans="1:14" x14ac:dyDescent="0.25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39"/>
      <c r="M282" s="39"/>
      <c r="N282" s="39"/>
    </row>
    <row r="283" spans="1:14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39"/>
      <c r="M283" s="39"/>
      <c r="N283" s="39"/>
    </row>
    <row r="284" spans="1:14" x14ac:dyDescent="0.25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39"/>
      <c r="M284" s="39"/>
      <c r="N284" s="39"/>
    </row>
    <row r="285" spans="1:14" x14ac:dyDescent="0.25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39"/>
      <c r="M285" s="39"/>
      <c r="N285" s="39"/>
    </row>
    <row r="286" spans="1:14" x14ac:dyDescent="0.25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39"/>
      <c r="M286" s="39"/>
      <c r="N286" s="39"/>
    </row>
    <row r="287" spans="1:14" x14ac:dyDescent="0.25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39"/>
      <c r="M287" s="39"/>
      <c r="N287" s="39"/>
    </row>
    <row r="288" spans="1:14" x14ac:dyDescent="0.25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39"/>
      <c r="M288" s="39"/>
      <c r="N288" s="39"/>
    </row>
    <row r="289" spans="1:14" x14ac:dyDescent="0.25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39"/>
      <c r="M289" s="39"/>
      <c r="N289" s="39"/>
    </row>
    <row r="290" spans="1:14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39"/>
      <c r="M290" s="39"/>
      <c r="N290" s="39"/>
    </row>
    <row r="291" spans="1:14" x14ac:dyDescent="0.25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39"/>
      <c r="M291" s="39"/>
      <c r="N291" s="39"/>
    </row>
    <row r="292" spans="1:14" x14ac:dyDescent="0.25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39"/>
      <c r="M292" s="39"/>
      <c r="N292" s="39"/>
    </row>
    <row r="293" spans="1:14" x14ac:dyDescent="0.25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39"/>
      <c r="M293" s="39"/>
      <c r="N293" s="39"/>
    </row>
    <row r="294" spans="1:14" x14ac:dyDescent="0.25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39"/>
      <c r="M294" s="39"/>
      <c r="N294" s="39"/>
    </row>
    <row r="295" spans="1:14" x14ac:dyDescent="0.25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39"/>
      <c r="M295" s="39"/>
      <c r="N295" s="39"/>
    </row>
    <row r="296" spans="1:14" x14ac:dyDescent="0.25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39"/>
      <c r="M296" s="39"/>
      <c r="N296" s="39"/>
    </row>
    <row r="297" spans="1:14" x14ac:dyDescent="0.25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39"/>
      <c r="M297" s="39"/>
      <c r="N297" s="39"/>
    </row>
    <row r="298" spans="1:14" x14ac:dyDescent="0.25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39"/>
      <c r="M298" s="39"/>
      <c r="N298" s="39"/>
    </row>
    <row r="299" spans="1:14" x14ac:dyDescent="0.25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39"/>
      <c r="M299" s="39"/>
      <c r="N299" s="39"/>
    </row>
    <row r="300" spans="1:14" x14ac:dyDescent="0.25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39"/>
      <c r="M300" s="39"/>
      <c r="N300" s="39"/>
    </row>
    <row r="301" spans="1:14" x14ac:dyDescent="0.25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39"/>
      <c r="M301" s="39"/>
      <c r="N301" s="39"/>
    </row>
    <row r="302" spans="1:14" x14ac:dyDescent="0.25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39"/>
      <c r="M302" s="39"/>
      <c r="N302" s="39"/>
    </row>
    <row r="303" spans="1:14" x14ac:dyDescent="0.25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39"/>
      <c r="M303" s="39"/>
      <c r="N303" s="39"/>
    </row>
    <row r="304" spans="1:14" x14ac:dyDescent="0.25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39"/>
      <c r="M304" s="39"/>
      <c r="N304" s="39"/>
    </row>
    <row r="305" spans="1:14" x14ac:dyDescent="0.25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39"/>
      <c r="M305" s="39"/>
      <c r="N305" s="39"/>
    </row>
    <row r="306" spans="1:14" x14ac:dyDescent="0.25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39"/>
      <c r="M306" s="39"/>
      <c r="N306" s="39"/>
    </row>
    <row r="307" spans="1:14" x14ac:dyDescent="0.25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39"/>
      <c r="M307" s="39"/>
      <c r="N307" s="39"/>
    </row>
    <row r="308" spans="1:14" x14ac:dyDescent="0.25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39"/>
      <c r="M308" s="39"/>
      <c r="N308" s="39"/>
    </row>
    <row r="309" spans="1:14" x14ac:dyDescent="0.25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39"/>
      <c r="M309" s="39"/>
      <c r="N309" s="39"/>
    </row>
    <row r="310" spans="1:14" x14ac:dyDescent="0.25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39"/>
      <c r="M310" s="39"/>
      <c r="N310" s="39"/>
    </row>
    <row r="311" spans="1:14" x14ac:dyDescent="0.25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39"/>
      <c r="M311" s="39"/>
      <c r="N311" s="39"/>
    </row>
    <row r="312" spans="1:14" x14ac:dyDescent="0.25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39"/>
      <c r="M312" s="39"/>
      <c r="N312" s="39"/>
    </row>
    <row r="313" spans="1:14" x14ac:dyDescent="0.25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39"/>
      <c r="M313" s="39"/>
      <c r="N313" s="39"/>
    </row>
    <row r="314" spans="1:14" x14ac:dyDescent="0.25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39"/>
      <c r="M314" s="39"/>
      <c r="N314" s="39"/>
    </row>
    <row r="315" spans="1:14" x14ac:dyDescent="0.25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39"/>
      <c r="M315" s="39"/>
      <c r="N315" s="39"/>
    </row>
    <row r="316" spans="1:14" x14ac:dyDescent="0.25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39"/>
      <c r="M316" s="39"/>
      <c r="N316" s="39"/>
    </row>
    <row r="317" spans="1:14" x14ac:dyDescent="0.25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39"/>
      <c r="M317" s="39"/>
      <c r="N317" s="39"/>
    </row>
    <row r="318" spans="1:14" x14ac:dyDescent="0.25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39"/>
      <c r="M318" s="39"/>
      <c r="N318" s="39"/>
    </row>
    <row r="319" spans="1:14" x14ac:dyDescent="0.25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39"/>
      <c r="M319" s="39"/>
      <c r="N319" s="39"/>
    </row>
    <row r="320" spans="1:14" x14ac:dyDescent="0.25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39"/>
      <c r="M320" s="39"/>
      <c r="N320" s="39"/>
    </row>
    <row r="321" spans="1:14" x14ac:dyDescent="0.25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39"/>
      <c r="M321" s="39"/>
      <c r="N321" s="39"/>
    </row>
    <row r="322" spans="1:14" x14ac:dyDescent="0.25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39"/>
      <c r="M322" s="39"/>
      <c r="N322" s="39"/>
    </row>
    <row r="323" spans="1:14" x14ac:dyDescent="0.25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39"/>
      <c r="M323" s="39"/>
      <c r="N323" s="39"/>
    </row>
    <row r="324" spans="1:14" x14ac:dyDescent="0.25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39"/>
      <c r="M324" s="39"/>
      <c r="N324" s="39"/>
    </row>
    <row r="325" spans="1:14" x14ac:dyDescent="0.25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39"/>
      <c r="M325" s="39"/>
      <c r="N325" s="39"/>
    </row>
    <row r="326" spans="1:14" x14ac:dyDescent="0.25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39"/>
      <c r="M326" s="39"/>
      <c r="N326" s="39"/>
    </row>
    <row r="327" spans="1:14" x14ac:dyDescent="0.25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39"/>
      <c r="M327" s="39"/>
      <c r="N327" s="39"/>
    </row>
    <row r="328" spans="1:14" x14ac:dyDescent="0.25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39"/>
      <c r="M328" s="39"/>
      <c r="N328" s="39"/>
    </row>
    <row r="329" spans="1:14" x14ac:dyDescent="0.25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39"/>
      <c r="M329" s="39"/>
      <c r="N329" s="39"/>
    </row>
    <row r="330" spans="1:14" x14ac:dyDescent="0.25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39"/>
      <c r="M330" s="39"/>
      <c r="N330" s="39"/>
    </row>
    <row r="331" spans="1:14" x14ac:dyDescent="0.25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39"/>
      <c r="M331" s="39"/>
      <c r="N331" s="39"/>
    </row>
    <row r="332" spans="1:14" x14ac:dyDescent="0.25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39"/>
      <c r="M332" s="39"/>
      <c r="N332" s="39"/>
    </row>
    <row r="333" spans="1:14" x14ac:dyDescent="0.25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39"/>
      <c r="M333" s="39"/>
      <c r="N333" s="39"/>
    </row>
    <row r="334" spans="1:14" x14ac:dyDescent="0.25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39"/>
      <c r="M334" s="39"/>
      <c r="N334" s="39"/>
    </row>
    <row r="335" spans="1:14" x14ac:dyDescent="0.25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39"/>
      <c r="M335" s="39"/>
      <c r="N335" s="39"/>
    </row>
    <row r="336" spans="1:14" x14ac:dyDescent="0.25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39"/>
      <c r="M336" s="39"/>
      <c r="N336" s="39"/>
    </row>
    <row r="337" spans="1:14" x14ac:dyDescent="0.25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39"/>
      <c r="M337" s="39"/>
      <c r="N337" s="39"/>
    </row>
    <row r="338" spans="1:14" x14ac:dyDescent="0.25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39"/>
      <c r="M338" s="39"/>
      <c r="N338" s="39"/>
    </row>
    <row r="339" spans="1:14" x14ac:dyDescent="0.25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39"/>
      <c r="M339" s="39"/>
      <c r="N339" s="39"/>
    </row>
    <row r="340" spans="1:14" x14ac:dyDescent="0.25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39"/>
      <c r="M340" s="39"/>
      <c r="N340" s="39"/>
    </row>
    <row r="341" spans="1:14" x14ac:dyDescent="0.25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39"/>
      <c r="M341" s="39"/>
      <c r="N341" s="39"/>
    </row>
    <row r="342" spans="1:14" x14ac:dyDescent="0.25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39"/>
      <c r="M342" s="39"/>
      <c r="N342" s="39"/>
    </row>
    <row r="343" spans="1:14" x14ac:dyDescent="0.25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39"/>
      <c r="M343" s="39"/>
      <c r="N343" s="39"/>
    </row>
    <row r="344" spans="1:14" x14ac:dyDescent="0.25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39"/>
      <c r="M344" s="39"/>
      <c r="N344" s="39"/>
    </row>
    <row r="345" spans="1:14" x14ac:dyDescent="0.25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39"/>
      <c r="M345" s="39"/>
      <c r="N345" s="39"/>
    </row>
    <row r="346" spans="1:14" x14ac:dyDescent="0.25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39"/>
      <c r="M346" s="39"/>
      <c r="N346" s="39"/>
    </row>
    <row r="347" spans="1:14" x14ac:dyDescent="0.25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39"/>
      <c r="M347" s="39"/>
      <c r="N347" s="39"/>
    </row>
    <row r="348" spans="1:14" x14ac:dyDescent="0.25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39"/>
      <c r="M348" s="39"/>
      <c r="N348" s="39"/>
    </row>
    <row r="349" spans="1:14" x14ac:dyDescent="0.25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39"/>
      <c r="M349" s="39"/>
      <c r="N349" s="39"/>
    </row>
    <row r="350" spans="1:14" x14ac:dyDescent="0.25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39"/>
      <c r="M350" s="39"/>
      <c r="N350" s="39"/>
    </row>
    <row r="351" spans="1:14" x14ac:dyDescent="0.25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39"/>
      <c r="M351" s="39"/>
      <c r="N351" s="39"/>
    </row>
    <row r="352" spans="1:14" x14ac:dyDescent="0.25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39"/>
      <c r="M352" s="39"/>
      <c r="N352" s="39"/>
    </row>
    <row r="353" spans="1:14" x14ac:dyDescent="0.25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39"/>
      <c r="M353" s="39"/>
      <c r="N353" s="39"/>
    </row>
    <row r="354" spans="1:14" x14ac:dyDescent="0.25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39"/>
      <c r="M354" s="39"/>
      <c r="N354" s="39"/>
    </row>
    <row r="355" spans="1:14" x14ac:dyDescent="0.25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39"/>
      <c r="M355" s="39"/>
      <c r="N355" s="39"/>
    </row>
    <row r="356" spans="1:14" x14ac:dyDescent="0.25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39"/>
      <c r="M356" s="39"/>
      <c r="N356" s="39"/>
    </row>
    <row r="357" spans="1:14" x14ac:dyDescent="0.25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39"/>
      <c r="M357" s="39"/>
      <c r="N357" s="39"/>
    </row>
    <row r="358" spans="1:14" x14ac:dyDescent="0.25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39"/>
      <c r="M358" s="39"/>
      <c r="N358" s="39"/>
    </row>
    <row r="359" spans="1:14" x14ac:dyDescent="0.25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39"/>
      <c r="M359" s="39"/>
      <c r="N359" s="39"/>
    </row>
    <row r="360" spans="1:14" x14ac:dyDescent="0.25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39"/>
      <c r="M360" s="39"/>
      <c r="N360" s="39"/>
    </row>
    <row r="361" spans="1:14" x14ac:dyDescent="0.25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39"/>
      <c r="M361" s="39"/>
      <c r="N361" s="39"/>
    </row>
    <row r="362" spans="1:14" x14ac:dyDescent="0.25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39"/>
      <c r="M362" s="39"/>
      <c r="N362" s="39"/>
    </row>
    <row r="363" spans="1:14" x14ac:dyDescent="0.25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39"/>
      <c r="M363" s="39"/>
      <c r="N363" s="39"/>
    </row>
    <row r="364" spans="1:14" x14ac:dyDescent="0.25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39"/>
      <c r="M364" s="39"/>
      <c r="N364" s="39"/>
    </row>
    <row r="365" spans="1:14" x14ac:dyDescent="0.25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39"/>
      <c r="M365" s="39"/>
      <c r="N365" s="39"/>
    </row>
    <row r="366" spans="1:14" x14ac:dyDescent="0.25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39"/>
      <c r="M366" s="39"/>
      <c r="N366" s="39"/>
    </row>
    <row r="367" spans="1:14" x14ac:dyDescent="0.25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39"/>
      <c r="M367" s="39"/>
      <c r="N367" s="39"/>
    </row>
    <row r="368" spans="1:14" x14ac:dyDescent="0.25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39"/>
      <c r="M368" s="39"/>
      <c r="N368" s="39"/>
    </row>
    <row r="369" spans="1:14" x14ac:dyDescent="0.25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39"/>
      <c r="M369" s="39"/>
      <c r="N369" s="39"/>
    </row>
    <row r="370" spans="1:14" x14ac:dyDescent="0.25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39"/>
      <c r="M370" s="39"/>
      <c r="N370" s="39"/>
    </row>
    <row r="371" spans="1:14" x14ac:dyDescent="0.25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39"/>
      <c r="M371" s="39"/>
      <c r="N371" s="39"/>
    </row>
    <row r="372" spans="1:14" x14ac:dyDescent="0.25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39"/>
      <c r="M372" s="39"/>
      <c r="N372" s="39"/>
    </row>
    <row r="373" spans="1:14" x14ac:dyDescent="0.25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39"/>
      <c r="M373" s="39"/>
      <c r="N373" s="39"/>
    </row>
    <row r="374" spans="1:14" x14ac:dyDescent="0.25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39"/>
      <c r="M374" s="39"/>
      <c r="N374" s="39"/>
    </row>
    <row r="375" spans="1:14" x14ac:dyDescent="0.25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39"/>
      <c r="M375" s="39"/>
      <c r="N375" s="39"/>
    </row>
    <row r="376" spans="1:14" x14ac:dyDescent="0.25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39"/>
      <c r="M376" s="39"/>
      <c r="N376" s="39"/>
    </row>
    <row r="377" spans="1:14" x14ac:dyDescent="0.25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39"/>
      <c r="M377" s="39"/>
      <c r="N377" s="39"/>
    </row>
    <row r="378" spans="1:14" x14ac:dyDescent="0.25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39"/>
      <c r="M378" s="39"/>
      <c r="N378" s="39"/>
    </row>
    <row r="379" spans="1:14" x14ac:dyDescent="0.25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39"/>
      <c r="M379" s="39"/>
      <c r="N379" s="39"/>
    </row>
    <row r="380" spans="1:14" x14ac:dyDescent="0.25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39"/>
      <c r="M380" s="39"/>
      <c r="N380" s="39"/>
    </row>
    <row r="381" spans="1:14" x14ac:dyDescent="0.25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39"/>
      <c r="M381" s="39"/>
      <c r="N381" s="39"/>
    </row>
    <row r="382" spans="1:14" x14ac:dyDescent="0.25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39"/>
      <c r="M382" s="39"/>
      <c r="N382" s="39"/>
    </row>
    <row r="383" spans="1:14" x14ac:dyDescent="0.25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39"/>
      <c r="M383" s="39"/>
      <c r="N383" s="39"/>
    </row>
    <row r="384" spans="1:14" x14ac:dyDescent="0.25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39"/>
      <c r="M384" s="39"/>
      <c r="N384" s="39"/>
    </row>
    <row r="385" spans="1:14" x14ac:dyDescent="0.25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39"/>
      <c r="M385" s="39"/>
      <c r="N385" s="39"/>
    </row>
    <row r="386" spans="1:14" x14ac:dyDescent="0.25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39"/>
      <c r="M386" s="39"/>
      <c r="N386" s="39"/>
    </row>
    <row r="387" spans="1:14" x14ac:dyDescent="0.25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39"/>
      <c r="M387" s="39"/>
      <c r="N387" s="39"/>
    </row>
    <row r="388" spans="1:14" x14ac:dyDescent="0.25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39"/>
      <c r="M388" s="39"/>
      <c r="N388" s="39"/>
    </row>
    <row r="389" spans="1:14" x14ac:dyDescent="0.25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39"/>
      <c r="M389" s="39"/>
      <c r="N389" s="39"/>
    </row>
    <row r="390" spans="1:14" x14ac:dyDescent="0.25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39"/>
      <c r="M390" s="39"/>
      <c r="N390" s="39"/>
    </row>
    <row r="391" spans="1:14" x14ac:dyDescent="0.25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39"/>
      <c r="M391" s="39"/>
      <c r="N391" s="39"/>
    </row>
    <row r="392" spans="1:14" x14ac:dyDescent="0.25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39"/>
      <c r="M392" s="39"/>
      <c r="N392" s="39"/>
    </row>
    <row r="393" spans="1:14" x14ac:dyDescent="0.25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39"/>
      <c r="M393" s="39"/>
      <c r="N393" s="39"/>
    </row>
    <row r="394" spans="1:14" x14ac:dyDescent="0.25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39"/>
      <c r="M394" s="39"/>
      <c r="N394" s="39"/>
    </row>
    <row r="395" spans="1:14" x14ac:dyDescent="0.25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39"/>
      <c r="M395" s="39"/>
      <c r="N395" s="39"/>
    </row>
    <row r="396" spans="1:14" x14ac:dyDescent="0.25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39"/>
      <c r="M396" s="39"/>
      <c r="N396" s="39"/>
    </row>
    <row r="397" spans="1:14" x14ac:dyDescent="0.25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39"/>
      <c r="M397" s="39"/>
      <c r="N397" s="39"/>
    </row>
    <row r="398" spans="1:14" x14ac:dyDescent="0.25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39"/>
      <c r="M398" s="39"/>
      <c r="N398" s="39"/>
    </row>
    <row r="399" spans="1:14" x14ac:dyDescent="0.25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39"/>
      <c r="M399" s="39"/>
      <c r="N399" s="39"/>
    </row>
    <row r="400" spans="1:14" x14ac:dyDescent="0.25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39"/>
      <c r="M400" s="39"/>
      <c r="N400" s="39"/>
    </row>
    <row r="401" spans="1:14" x14ac:dyDescent="0.25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39"/>
      <c r="M401" s="39"/>
      <c r="N401" s="39"/>
    </row>
    <row r="402" spans="1:14" x14ac:dyDescent="0.25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39"/>
      <c r="M402" s="39"/>
      <c r="N402" s="39"/>
    </row>
    <row r="403" spans="1:14" x14ac:dyDescent="0.25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39"/>
      <c r="M403" s="39"/>
      <c r="N403" s="39"/>
    </row>
    <row r="404" spans="1:14" x14ac:dyDescent="0.25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39"/>
      <c r="M404" s="39"/>
      <c r="N404" s="39"/>
    </row>
    <row r="405" spans="1:14" x14ac:dyDescent="0.25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39"/>
      <c r="M405" s="39"/>
      <c r="N405" s="39"/>
    </row>
    <row r="406" spans="1:14" x14ac:dyDescent="0.25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39"/>
      <c r="M406" s="39"/>
      <c r="N406" s="39"/>
    </row>
    <row r="407" spans="1:14" x14ac:dyDescent="0.25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39"/>
      <c r="M407" s="39"/>
      <c r="N407" s="39"/>
    </row>
    <row r="408" spans="1:14" x14ac:dyDescent="0.25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39"/>
      <c r="M408" s="39"/>
      <c r="N408" s="39"/>
    </row>
    <row r="409" spans="1:14" x14ac:dyDescent="0.25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39"/>
      <c r="M409" s="39"/>
      <c r="N409" s="39"/>
    </row>
    <row r="410" spans="1:14" x14ac:dyDescent="0.25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39"/>
      <c r="M410" s="39"/>
      <c r="N410" s="39"/>
    </row>
    <row r="411" spans="1:14" x14ac:dyDescent="0.25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39"/>
      <c r="M411" s="39"/>
      <c r="N411" s="39"/>
    </row>
    <row r="412" spans="1:14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39"/>
      <c r="M412" s="39"/>
      <c r="N412" s="39"/>
    </row>
    <row r="413" spans="1:14" x14ac:dyDescent="0.25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39"/>
      <c r="M413" s="39"/>
      <c r="N413" s="39"/>
    </row>
    <row r="414" spans="1:14" x14ac:dyDescent="0.25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39"/>
      <c r="M414" s="39"/>
      <c r="N414" s="39"/>
    </row>
    <row r="415" spans="1:14" x14ac:dyDescent="0.25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39"/>
      <c r="M415" s="39"/>
      <c r="N415" s="39"/>
    </row>
    <row r="416" spans="1:14" x14ac:dyDescent="0.25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39"/>
      <c r="M416" s="39"/>
      <c r="N416" s="39"/>
    </row>
    <row r="417" spans="1:14" x14ac:dyDescent="0.25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39"/>
      <c r="M417" s="39"/>
      <c r="N417" s="39"/>
    </row>
    <row r="418" spans="1:14" x14ac:dyDescent="0.25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39"/>
      <c r="M418" s="39"/>
      <c r="N418" s="39"/>
    </row>
    <row r="419" spans="1:14" x14ac:dyDescent="0.25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39"/>
      <c r="M419" s="39"/>
      <c r="N419" s="39"/>
    </row>
    <row r="420" spans="1:14" x14ac:dyDescent="0.25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39"/>
      <c r="M420" s="39"/>
      <c r="N420" s="39"/>
    </row>
    <row r="421" spans="1:14" x14ac:dyDescent="0.25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39"/>
      <c r="M421" s="39"/>
      <c r="N421" s="39"/>
    </row>
    <row r="422" spans="1:14" x14ac:dyDescent="0.25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39"/>
      <c r="M422" s="39"/>
      <c r="N422" s="39"/>
    </row>
    <row r="423" spans="1:14" x14ac:dyDescent="0.25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39"/>
      <c r="M423" s="39"/>
      <c r="N423" s="39"/>
    </row>
    <row r="424" spans="1:14" x14ac:dyDescent="0.25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39"/>
      <c r="M424" s="39"/>
      <c r="N424" s="39"/>
    </row>
    <row r="425" spans="1:14" x14ac:dyDescent="0.25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39"/>
      <c r="M425" s="39"/>
      <c r="N425" s="39"/>
    </row>
    <row r="426" spans="1:14" x14ac:dyDescent="0.25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39"/>
      <c r="M426" s="39"/>
      <c r="N426" s="39"/>
    </row>
    <row r="427" spans="1:14" x14ac:dyDescent="0.25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39"/>
      <c r="M427" s="39"/>
      <c r="N427" s="39"/>
    </row>
    <row r="428" spans="1:14" x14ac:dyDescent="0.25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39"/>
      <c r="M428" s="39"/>
      <c r="N428" s="39"/>
    </row>
    <row r="429" spans="1:14" x14ac:dyDescent="0.25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39"/>
      <c r="M429" s="39"/>
      <c r="N429" s="39"/>
    </row>
    <row r="430" spans="1:14" x14ac:dyDescent="0.25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39"/>
      <c r="M430" s="39"/>
      <c r="N430" s="39"/>
    </row>
    <row r="431" spans="1:14" x14ac:dyDescent="0.25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39"/>
      <c r="M431" s="39"/>
      <c r="N431" s="39"/>
    </row>
    <row r="432" spans="1:14" x14ac:dyDescent="0.25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39"/>
      <c r="M432" s="39"/>
      <c r="N432" s="39"/>
    </row>
    <row r="433" spans="1:14" x14ac:dyDescent="0.25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39"/>
      <c r="M433" s="39"/>
      <c r="N433" s="39"/>
    </row>
    <row r="434" spans="1:14" x14ac:dyDescent="0.25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39"/>
      <c r="M434" s="39"/>
      <c r="N434" s="39"/>
    </row>
    <row r="435" spans="1:14" x14ac:dyDescent="0.25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39"/>
      <c r="M435" s="39"/>
      <c r="N435" s="39"/>
    </row>
    <row r="436" spans="1:14" x14ac:dyDescent="0.25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39"/>
      <c r="M436" s="39"/>
      <c r="N436" s="39"/>
    </row>
    <row r="437" spans="1:14" x14ac:dyDescent="0.25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39"/>
      <c r="M437" s="39"/>
      <c r="N437" s="39"/>
    </row>
    <row r="438" spans="1:14" x14ac:dyDescent="0.25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39"/>
      <c r="M438" s="39"/>
      <c r="N438" s="39"/>
    </row>
    <row r="439" spans="1:14" x14ac:dyDescent="0.25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39"/>
      <c r="M439" s="39"/>
      <c r="N439" s="39"/>
    </row>
    <row r="440" spans="1:14" x14ac:dyDescent="0.25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39"/>
      <c r="M440" s="39"/>
      <c r="N440" s="39"/>
    </row>
    <row r="441" spans="1:14" x14ac:dyDescent="0.25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39"/>
      <c r="M441" s="39"/>
      <c r="N441" s="39"/>
    </row>
    <row r="442" spans="1:14" x14ac:dyDescent="0.25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39"/>
      <c r="M442" s="39"/>
      <c r="N442" s="39"/>
    </row>
    <row r="443" spans="1:14" x14ac:dyDescent="0.25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39"/>
      <c r="M443" s="39"/>
      <c r="N443" s="39"/>
    </row>
    <row r="444" spans="1:14" x14ac:dyDescent="0.25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39"/>
      <c r="M444" s="39"/>
      <c r="N444" s="39"/>
    </row>
    <row r="445" spans="1:14" x14ac:dyDescent="0.25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39"/>
      <c r="M445" s="39"/>
      <c r="N445" s="39"/>
    </row>
    <row r="446" spans="1:14" x14ac:dyDescent="0.25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39"/>
      <c r="M446" s="39"/>
      <c r="N446" s="39"/>
    </row>
    <row r="447" spans="1:14" x14ac:dyDescent="0.25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39"/>
      <c r="M447" s="39"/>
      <c r="N447" s="39"/>
    </row>
    <row r="448" spans="1:14" x14ac:dyDescent="0.25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39"/>
      <c r="M448" s="39"/>
      <c r="N448" s="39"/>
    </row>
    <row r="449" spans="1:14" x14ac:dyDescent="0.25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39"/>
      <c r="M449" s="39"/>
      <c r="N449" s="39"/>
    </row>
    <row r="450" spans="1:14" x14ac:dyDescent="0.25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39"/>
      <c r="M450" s="39"/>
      <c r="N450" s="39"/>
    </row>
    <row r="451" spans="1:14" x14ac:dyDescent="0.25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39"/>
      <c r="M451" s="39"/>
      <c r="N451" s="39"/>
    </row>
    <row r="452" spans="1:14" x14ac:dyDescent="0.25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39"/>
      <c r="M452" s="39"/>
      <c r="N452" s="39"/>
    </row>
    <row r="453" spans="1:14" x14ac:dyDescent="0.25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39"/>
      <c r="M453" s="39"/>
      <c r="N453" s="39"/>
    </row>
    <row r="454" spans="1:14" x14ac:dyDescent="0.25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39"/>
      <c r="M454" s="39"/>
      <c r="N454" s="39"/>
    </row>
    <row r="455" spans="1:14" x14ac:dyDescent="0.25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39"/>
      <c r="M455" s="39"/>
      <c r="N455" s="39"/>
    </row>
    <row r="456" spans="1:14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39"/>
      <c r="M456" s="39"/>
      <c r="N456" s="39"/>
    </row>
    <row r="457" spans="1:14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39"/>
      <c r="M457" s="39"/>
      <c r="N457" s="39"/>
    </row>
    <row r="458" spans="1:14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39"/>
      <c r="M458" s="39"/>
      <c r="N458" s="39"/>
    </row>
    <row r="459" spans="1:14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39"/>
      <c r="M459" s="39"/>
      <c r="N459" s="39"/>
    </row>
    <row r="460" spans="1:14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39"/>
      <c r="M460" s="39"/>
      <c r="N460" s="39"/>
    </row>
    <row r="461" spans="1:14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39"/>
      <c r="M461" s="39"/>
      <c r="N461" s="39"/>
    </row>
    <row r="462" spans="1:14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39"/>
      <c r="M462" s="39"/>
      <c r="N462" s="39"/>
    </row>
    <row r="463" spans="1:14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39"/>
      <c r="M463" s="39"/>
      <c r="N463" s="39"/>
    </row>
    <row r="464" spans="1:14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39"/>
      <c r="M464" s="39"/>
      <c r="N464" s="39"/>
    </row>
    <row r="465" spans="1:14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39"/>
      <c r="M465" s="39"/>
      <c r="N465" s="39"/>
    </row>
    <row r="466" spans="1:14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39"/>
      <c r="M466" s="39"/>
      <c r="N466" s="39"/>
    </row>
    <row r="467" spans="1:14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39"/>
      <c r="M467" s="39"/>
      <c r="N467" s="39"/>
    </row>
    <row r="468" spans="1:14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39"/>
      <c r="M468" s="39"/>
      <c r="N468" s="39"/>
    </row>
    <row r="469" spans="1:14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39"/>
      <c r="M469" s="39"/>
      <c r="N469" s="39"/>
    </row>
    <row r="470" spans="1:14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39"/>
      <c r="M470" s="39"/>
      <c r="N470" s="39"/>
    </row>
    <row r="471" spans="1:14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39"/>
      <c r="M471" s="39"/>
      <c r="N471" s="39"/>
    </row>
    <row r="472" spans="1:14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39"/>
      <c r="M472" s="39"/>
      <c r="N472" s="39"/>
    </row>
    <row r="473" spans="1:14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39"/>
      <c r="M473" s="39"/>
      <c r="N473" s="39"/>
    </row>
    <row r="474" spans="1:14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39"/>
      <c r="M474" s="39"/>
      <c r="N474" s="39"/>
    </row>
    <row r="475" spans="1:14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39"/>
      <c r="M475" s="39"/>
      <c r="N475" s="39"/>
    </row>
    <row r="476" spans="1:14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39"/>
      <c r="M476" s="39"/>
      <c r="N476" s="39"/>
    </row>
    <row r="477" spans="1:14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39"/>
      <c r="M477" s="39"/>
      <c r="N477" s="39"/>
    </row>
    <row r="478" spans="1:14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39"/>
      <c r="M478" s="39"/>
      <c r="N478" s="39"/>
    </row>
    <row r="479" spans="1:14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39"/>
      <c r="M479" s="39"/>
      <c r="N479" s="39"/>
    </row>
    <row r="480" spans="1:14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39"/>
      <c r="M480" s="39"/>
      <c r="N480" s="39"/>
    </row>
    <row r="481" spans="1:14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39"/>
      <c r="M481" s="39"/>
      <c r="N481" s="39"/>
    </row>
    <row r="482" spans="1:14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39"/>
      <c r="M482" s="39"/>
      <c r="N482" s="39"/>
    </row>
    <row r="483" spans="1:14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39"/>
      <c r="M483" s="39"/>
      <c r="N483" s="39"/>
    </row>
    <row r="484" spans="1:14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39"/>
      <c r="M484" s="39"/>
      <c r="N484" s="39"/>
    </row>
    <row r="485" spans="1:14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39"/>
      <c r="M485" s="39"/>
      <c r="N485" s="39"/>
    </row>
    <row r="486" spans="1:14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39"/>
      <c r="M486" s="39"/>
      <c r="N486" s="39"/>
    </row>
    <row r="487" spans="1:14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39"/>
      <c r="M487" s="39"/>
      <c r="N487" s="39"/>
    </row>
    <row r="488" spans="1:14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39"/>
      <c r="M488" s="39"/>
      <c r="N488" s="39"/>
    </row>
    <row r="489" spans="1:14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39"/>
      <c r="M489" s="39"/>
      <c r="N489" s="39"/>
    </row>
    <row r="490" spans="1:14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39"/>
      <c r="M490" s="39"/>
      <c r="N490" s="39"/>
    </row>
    <row r="491" spans="1:14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39"/>
      <c r="M491" s="39"/>
      <c r="N491" s="39"/>
    </row>
    <row r="492" spans="1:14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39"/>
      <c r="M492" s="39"/>
      <c r="N492" s="39"/>
    </row>
    <row r="493" spans="1:14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39"/>
      <c r="M493" s="39"/>
      <c r="N493" s="39"/>
    </row>
    <row r="494" spans="1:14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39"/>
      <c r="M494" s="39"/>
      <c r="N494" s="39"/>
    </row>
    <row r="495" spans="1:14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39"/>
      <c r="M495" s="39"/>
      <c r="N495" s="39"/>
    </row>
    <row r="496" spans="1:14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39"/>
      <c r="M496" s="39"/>
      <c r="N496" s="39"/>
    </row>
    <row r="497" spans="1:14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39"/>
      <c r="M497" s="39"/>
      <c r="N497" s="39"/>
    </row>
    <row r="498" spans="1:14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39"/>
      <c r="M498" s="39"/>
      <c r="N498" s="39"/>
    </row>
    <row r="499" spans="1:14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39"/>
      <c r="M499" s="39"/>
      <c r="N499" s="39"/>
    </row>
    <row r="500" spans="1:14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39"/>
      <c r="M500" s="39"/>
      <c r="N500" s="39"/>
    </row>
    <row r="501" spans="1:14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39"/>
      <c r="M501" s="39"/>
      <c r="N501" s="39"/>
    </row>
    <row r="502" spans="1:14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39"/>
      <c r="M502" s="39"/>
      <c r="N502" s="39"/>
    </row>
    <row r="503" spans="1:14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39"/>
      <c r="M503" s="39"/>
      <c r="N503" s="39"/>
    </row>
    <row r="504" spans="1:14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39"/>
      <c r="M504" s="39"/>
      <c r="N504" s="39"/>
    </row>
    <row r="505" spans="1:14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39"/>
      <c r="M505" s="39"/>
      <c r="N505" s="39"/>
    </row>
    <row r="506" spans="1:14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39"/>
      <c r="M506" s="39"/>
      <c r="N506" s="39"/>
    </row>
    <row r="507" spans="1:14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39"/>
      <c r="M507" s="39"/>
      <c r="N507" s="39"/>
    </row>
    <row r="508" spans="1:14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39"/>
      <c r="M508" s="39"/>
      <c r="N508" s="39"/>
    </row>
    <row r="509" spans="1:14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39"/>
      <c r="M509" s="39"/>
      <c r="N509" s="39"/>
    </row>
    <row r="510" spans="1:14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39"/>
      <c r="M510" s="39"/>
      <c r="N510" s="39"/>
    </row>
    <row r="511" spans="1:14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39"/>
      <c r="M511" s="39"/>
      <c r="N511" s="39"/>
    </row>
    <row r="512" spans="1:14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39"/>
      <c r="M512" s="39"/>
      <c r="N512" s="39"/>
    </row>
    <row r="513" spans="1:14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39"/>
      <c r="M513" s="39"/>
      <c r="N513" s="39"/>
    </row>
    <row r="514" spans="1:14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39"/>
      <c r="M514" s="39"/>
      <c r="N514" s="39"/>
    </row>
    <row r="515" spans="1:14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39"/>
      <c r="M515" s="39"/>
      <c r="N515" s="39"/>
    </row>
    <row r="516" spans="1:14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39"/>
      <c r="M516" s="39"/>
      <c r="N516" s="39"/>
    </row>
    <row r="517" spans="1:14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39"/>
      <c r="M517" s="39"/>
      <c r="N517" s="39"/>
    </row>
    <row r="518" spans="1:14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39"/>
      <c r="M518" s="39"/>
      <c r="N518" s="39"/>
    </row>
    <row r="519" spans="1:14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39"/>
      <c r="M519" s="39"/>
      <c r="N519" s="39"/>
    </row>
    <row r="520" spans="1:14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39"/>
      <c r="M520" s="39"/>
      <c r="N520" s="39"/>
    </row>
    <row r="521" spans="1:14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39"/>
      <c r="M521" s="39"/>
      <c r="N521" s="39"/>
    </row>
    <row r="522" spans="1:14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39"/>
      <c r="M522" s="39"/>
      <c r="N522" s="39"/>
    </row>
    <row r="523" spans="1:14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39"/>
      <c r="M523" s="39"/>
      <c r="N523" s="39"/>
    </row>
    <row r="524" spans="1:14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39"/>
      <c r="M524" s="39"/>
      <c r="N524" s="39"/>
    </row>
    <row r="525" spans="1:14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39"/>
      <c r="M525" s="39"/>
      <c r="N525" s="39"/>
    </row>
    <row r="526" spans="1:14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39"/>
      <c r="M526" s="39"/>
      <c r="N526" s="39"/>
    </row>
    <row r="527" spans="1:14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39"/>
      <c r="M527" s="39"/>
      <c r="N527" s="39"/>
    </row>
    <row r="528" spans="1:14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39"/>
      <c r="M528" s="39"/>
      <c r="N528" s="39"/>
    </row>
    <row r="529" spans="1:14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39"/>
      <c r="M529" s="39"/>
      <c r="N529" s="39"/>
    </row>
    <row r="530" spans="1:14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39"/>
      <c r="M530" s="39"/>
      <c r="N530" s="39"/>
    </row>
    <row r="531" spans="1:14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39"/>
      <c r="M531" s="39"/>
      <c r="N531" s="39"/>
    </row>
    <row r="532" spans="1:14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39"/>
      <c r="M532" s="39"/>
      <c r="N532" s="39"/>
    </row>
    <row r="533" spans="1:14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39"/>
      <c r="M533" s="39"/>
      <c r="N533" s="39"/>
    </row>
    <row r="534" spans="1:14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39"/>
      <c r="M534" s="39"/>
      <c r="N534" s="39"/>
    </row>
    <row r="535" spans="1:14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39"/>
      <c r="M535" s="39"/>
      <c r="N535" s="39"/>
    </row>
    <row r="536" spans="1:14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39"/>
      <c r="M536" s="39"/>
      <c r="N536" s="39"/>
    </row>
    <row r="537" spans="1:14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39"/>
      <c r="M537" s="39"/>
      <c r="N537" s="39"/>
    </row>
    <row r="538" spans="1:14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39"/>
      <c r="M538" s="39"/>
      <c r="N538" s="39"/>
    </row>
    <row r="539" spans="1:14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39"/>
      <c r="M539" s="39"/>
      <c r="N539" s="39"/>
    </row>
    <row r="540" spans="1:14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39"/>
      <c r="M540" s="39"/>
      <c r="N540" s="39"/>
    </row>
    <row r="541" spans="1:14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39"/>
      <c r="M541" s="39"/>
      <c r="N541" s="39"/>
    </row>
    <row r="542" spans="1:14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39"/>
      <c r="M542" s="39"/>
      <c r="N542" s="39"/>
    </row>
    <row r="543" spans="1:14" x14ac:dyDescent="0.25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39"/>
      <c r="M543" s="39"/>
      <c r="N543" s="39"/>
    </row>
    <row r="544" spans="1:14" x14ac:dyDescent="0.25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39"/>
      <c r="M544" s="39"/>
      <c r="N544" s="39"/>
    </row>
    <row r="545" spans="1:14" x14ac:dyDescent="0.25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39"/>
      <c r="M545" s="39"/>
      <c r="N545" s="39"/>
    </row>
    <row r="546" spans="1:14" x14ac:dyDescent="0.25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39"/>
      <c r="M546" s="39"/>
      <c r="N546" s="39"/>
    </row>
    <row r="547" spans="1:14" x14ac:dyDescent="0.25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39"/>
      <c r="M547" s="39"/>
      <c r="N547" s="39"/>
    </row>
    <row r="548" spans="1:14" x14ac:dyDescent="0.25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39"/>
      <c r="M548" s="39"/>
      <c r="N548" s="39"/>
    </row>
    <row r="549" spans="1:14" x14ac:dyDescent="0.25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39"/>
      <c r="M549" s="39"/>
      <c r="N549" s="39"/>
    </row>
    <row r="550" spans="1:14" x14ac:dyDescent="0.25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39"/>
      <c r="M550" s="39"/>
      <c r="N550" s="39"/>
    </row>
    <row r="551" spans="1:14" x14ac:dyDescent="0.25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39"/>
      <c r="M551" s="39"/>
      <c r="N551" s="39"/>
    </row>
    <row r="552" spans="1:14" x14ac:dyDescent="0.25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39"/>
      <c r="M552" s="39"/>
      <c r="N552" s="39"/>
    </row>
    <row r="553" spans="1:14" x14ac:dyDescent="0.25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39"/>
      <c r="M553" s="39"/>
      <c r="N553" s="39"/>
    </row>
    <row r="554" spans="1:14" x14ac:dyDescent="0.25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39"/>
      <c r="M554" s="39"/>
      <c r="N554" s="39"/>
    </row>
    <row r="555" spans="1:14" x14ac:dyDescent="0.25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39"/>
      <c r="M555" s="39"/>
      <c r="N555" s="39"/>
    </row>
    <row r="556" spans="1:14" x14ac:dyDescent="0.25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39"/>
      <c r="M556" s="39"/>
      <c r="N556" s="39"/>
    </row>
    <row r="557" spans="1:14" x14ac:dyDescent="0.25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39"/>
      <c r="M557" s="39"/>
      <c r="N557" s="39"/>
    </row>
    <row r="558" spans="1:14" x14ac:dyDescent="0.25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39"/>
      <c r="M558" s="39"/>
      <c r="N558" s="39"/>
    </row>
    <row r="559" spans="1:14" x14ac:dyDescent="0.25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39"/>
      <c r="M559" s="39"/>
      <c r="N559" s="39"/>
    </row>
    <row r="560" spans="1:14" x14ac:dyDescent="0.25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39"/>
      <c r="M560" s="39"/>
      <c r="N560" s="39"/>
    </row>
    <row r="561" spans="1:14" x14ac:dyDescent="0.25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39"/>
      <c r="M561" s="39"/>
      <c r="N561" s="39"/>
    </row>
    <row r="562" spans="1:14" x14ac:dyDescent="0.25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39"/>
      <c r="M562" s="39"/>
      <c r="N562" s="39"/>
    </row>
    <row r="563" spans="1:14" x14ac:dyDescent="0.25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39"/>
      <c r="M563" s="39"/>
      <c r="N563" s="39"/>
    </row>
    <row r="564" spans="1:14" x14ac:dyDescent="0.25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39"/>
      <c r="M564" s="39"/>
      <c r="N564" s="39"/>
    </row>
    <row r="565" spans="1:14" x14ac:dyDescent="0.25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39"/>
      <c r="M565" s="39"/>
      <c r="N565" s="39"/>
    </row>
    <row r="566" spans="1:14" x14ac:dyDescent="0.25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39"/>
      <c r="M566" s="39"/>
      <c r="N566" s="39"/>
    </row>
    <row r="567" spans="1:14" x14ac:dyDescent="0.25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39"/>
      <c r="M567" s="39"/>
      <c r="N567" s="39"/>
    </row>
    <row r="568" spans="1:14" x14ac:dyDescent="0.25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39"/>
      <c r="M568" s="39"/>
      <c r="N568" s="39"/>
    </row>
    <row r="569" spans="1:14" x14ac:dyDescent="0.25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39"/>
      <c r="M569" s="39"/>
      <c r="N569" s="39"/>
    </row>
    <row r="570" spans="1:14" x14ac:dyDescent="0.25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39"/>
      <c r="M570" s="39"/>
      <c r="N570" s="39"/>
    </row>
    <row r="571" spans="1:14" x14ac:dyDescent="0.25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39"/>
      <c r="M571" s="39"/>
      <c r="N571" s="39"/>
    </row>
    <row r="572" spans="1:14" x14ac:dyDescent="0.25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39"/>
      <c r="M572" s="39"/>
      <c r="N572" s="39"/>
    </row>
    <row r="573" spans="1:14" x14ac:dyDescent="0.25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39"/>
      <c r="M573" s="39"/>
      <c r="N573" s="39"/>
    </row>
    <row r="574" spans="1:14" x14ac:dyDescent="0.25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39"/>
      <c r="M574" s="39"/>
      <c r="N574" s="39"/>
    </row>
    <row r="575" spans="1:14" x14ac:dyDescent="0.25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39"/>
      <c r="M575" s="39"/>
      <c r="N575" s="39"/>
    </row>
    <row r="576" spans="1:14" x14ac:dyDescent="0.25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39"/>
      <c r="M576" s="39"/>
      <c r="N576" s="39"/>
    </row>
    <row r="577" spans="1:14" x14ac:dyDescent="0.25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39"/>
      <c r="M577" s="39"/>
      <c r="N577" s="39"/>
    </row>
    <row r="578" spans="1:14" x14ac:dyDescent="0.25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39"/>
      <c r="M578" s="39"/>
      <c r="N578" s="39"/>
    </row>
    <row r="579" spans="1:14" x14ac:dyDescent="0.25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39"/>
      <c r="M579" s="39"/>
      <c r="N579" s="39"/>
    </row>
    <row r="580" spans="1:14" x14ac:dyDescent="0.25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39"/>
      <c r="M580" s="39"/>
      <c r="N580" s="39"/>
    </row>
    <row r="581" spans="1:14" x14ac:dyDescent="0.25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39"/>
      <c r="M581" s="39"/>
      <c r="N581" s="39"/>
    </row>
    <row r="582" spans="1:14" x14ac:dyDescent="0.25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39"/>
      <c r="M582" s="39"/>
      <c r="N582" s="39"/>
    </row>
    <row r="583" spans="1:14" x14ac:dyDescent="0.25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39"/>
      <c r="M583" s="39"/>
      <c r="N583" s="39"/>
    </row>
    <row r="584" spans="1:14" x14ac:dyDescent="0.25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39"/>
      <c r="M584" s="39"/>
      <c r="N584" s="39"/>
    </row>
    <row r="585" spans="1:14" x14ac:dyDescent="0.25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39"/>
      <c r="M585" s="39"/>
      <c r="N585" s="39"/>
    </row>
    <row r="586" spans="1:14" x14ac:dyDescent="0.25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39"/>
      <c r="M586" s="39"/>
      <c r="N586" s="39"/>
    </row>
    <row r="587" spans="1:14" x14ac:dyDescent="0.25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39"/>
      <c r="M587" s="39"/>
      <c r="N587" s="39"/>
    </row>
    <row r="588" spans="1:14" x14ac:dyDescent="0.25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39"/>
      <c r="M588" s="39"/>
      <c r="N588" s="39"/>
    </row>
    <row r="589" spans="1:14" x14ac:dyDescent="0.25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39"/>
      <c r="M589" s="39"/>
      <c r="N589" s="39"/>
    </row>
    <row r="590" spans="1:14" x14ac:dyDescent="0.25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39"/>
      <c r="M590" s="39"/>
      <c r="N590" s="39"/>
    </row>
    <row r="591" spans="1:14" x14ac:dyDescent="0.25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39"/>
      <c r="M591" s="39"/>
      <c r="N591" s="39"/>
    </row>
    <row r="592" spans="1:14" x14ac:dyDescent="0.25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39"/>
      <c r="M592" s="39"/>
      <c r="N592" s="39"/>
    </row>
    <row r="593" spans="1:14" x14ac:dyDescent="0.25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39"/>
      <c r="M593" s="39"/>
      <c r="N593" s="39"/>
    </row>
    <row r="594" spans="1:14" x14ac:dyDescent="0.25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39"/>
      <c r="M594" s="39"/>
      <c r="N594" s="39"/>
    </row>
    <row r="595" spans="1:14" x14ac:dyDescent="0.25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39"/>
      <c r="M595" s="39"/>
      <c r="N595" s="39"/>
    </row>
    <row r="596" spans="1:14" x14ac:dyDescent="0.25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39"/>
      <c r="M596" s="39"/>
      <c r="N596" s="39"/>
    </row>
    <row r="597" spans="1:14" x14ac:dyDescent="0.25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39"/>
      <c r="M597" s="39"/>
      <c r="N597" s="39"/>
    </row>
    <row r="598" spans="1:14" x14ac:dyDescent="0.25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39"/>
      <c r="M598" s="39"/>
      <c r="N598" s="39"/>
    </row>
    <row r="599" spans="1:14" x14ac:dyDescent="0.25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39"/>
      <c r="M599" s="39"/>
      <c r="N599" s="39"/>
    </row>
    <row r="600" spans="1:14" x14ac:dyDescent="0.25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39"/>
      <c r="M600" s="39"/>
      <c r="N600" s="39"/>
    </row>
    <row r="601" spans="1:14" x14ac:dyDescent="0.25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39"/>
      <c r="M601" s="39"/>
      <c r="N601" s="39"/>
    </row>
    <row r="602" spans="1:14" x14ac:dyDescent="0.25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39"/>
      <c r="M602" s="39"/>
      <c r="N602" s="39"/>
    </row>
    <row r="603" spans="1:14" x14ac:dyDescent="0.25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39"/>
      <c r="M603" s="39"/>
      <c r="N603" s="39"/>
    </row>
    <row r="604" spans="1:14" x14ac:dyDescent="0.25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39"/>
      <c r="M604" s="39"/>
      <c r="N604" s="39"/>
    </row>
    <row r="605" spans="1:14" x14ac:dyDescent="0.25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39"/>
      <c r="M605" s="39"/>
      <c r="N605" s="39"/>
    </row>
    <row r="606" spans="1:14" x14ac:dyDescent="0.25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39"/>
      <c r="M606" s="39"/>
      <c r="N606" s="39"/>
    </row>
    <row r="607" spans="1:14" x14ac:dyDescent="0.25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39"/>
      <c r="M607" s="39"/>
      <c r="N607" s="39"/>
    </row>
    <row r="608" spans="1:14" x14ac:dyDescent="0.25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39"/>
      <c r="M608" s="39"/>
      <c r="N608" s="39"/>
    </row>
    <row r="609" spans="1:14" x14ac:dyDescent="0.25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39"/>
      <c r="M609" s="39"/>
      <c r="N609" s="39"/>
    </row>
    <row r="610" spans="1:14" x14ac:dyDescent="0.25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39"/>
      <c r="M610" s="39"/>
      <c r="N610" s="39"/>
    </row>
    <row r="611" spans="1:14" x14ac:dyDescent="0.25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39"/>
      <c r="M611" s="39"/>
      <c r="N611" s="39"/>
    </row>
    <row r="612" spans="1:14" x14ac:dyDescent="0.25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39"/>
      <c r="M612" s="39"/>
      <c r="N612" s="39"/>
    </row>
    <row r="613" spans="1:14" x14ac:dyDescent="0.25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39"/>
      <c r="M613" s="39"/>
      <c r="N613" s="39"/>
    </row>
    <row r="614" spans="1:14" x14ac:dyDescent="0.25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39"/>
      <c r="M614" s="39"/>
      <c r="N614" s="39"/>
    </row>
    <row r="615" spans="1:14" x14ac:dyDescent="0.25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39"/>
      <c r="M615" s="39"/>
      <c r="N615" s="39"/>
    </row>
    <row r="616" spans="1:14" x14ac:dyDescent="0.25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39"/>
      <c r="M616" s="39"/>
      <c r="N616" s="39"/>
    </row>
    <row r="617" spans="1:14" x14ac:dyDescent="0.25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39"/>
      <c r="M617" s="39"/>
      <c r="N617" s="39"/>
    </row>
    <row r="618" spans="1:14" x14ac:dyDescent="0.25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39"/>
      <c r="M618" s="39"/>
      <c r="N618" s="39"/>
    </row>
    <row r="619" spans="1:14" x14ac:dyDescent="0.25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39"/>
      <c r="M619" s="39"/>
      <c r="N619" s="39"/>
    </row>
    <row r="620" spans="1:14" x14ac:dyDescent="0.25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39"/>
      <c r="M620" s="39"/>
      <c r="N620" s="39"/>
    </row>
    <row r="621" spans="1:14" x14ac:dyDescent="0.25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39"/>
      <c r="M621" s="39"/>
      <c r="N621" s="39"/>
    </row>
    <row r="622" spans="1:14" x14ac:dyDescent="0.25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39"/>
      <c r="M622" s="39"/>
      <c r="N622" s="39"/>
    </row>
    <row r="623" spans="1:14" x14ac:dyDescent="0.25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39"/>
      <c r="M623" s="39"/>
      <c r="N623" s="39"/>
    </row>
    <row r="624" spans="1:14" x14ac:dyDescent="0.25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39"/>
      <c r="M624" s="39"/>
      <c r="N624" s="39"/>
    </row>
    <row r="625" spans="1:14" x14ac:dyDescent="0.25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39"/>
      <c r="M625" s="39"/>
      <c r="N625" s="39"/>
    </row>
    <row r="626" spans="1:14" x14ac:dyDescent="0.25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39"/>
      <c r="M626" s="39"/>
      <c r="N626" s="39"/>
    </row>
    <row r="627" spans="1:14" x14ac:dyDescent="0.25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39"/>
      <c r="M627" s="39"/>
      <c r="N627" s="39"/>
    </row>
    <row r="628" spans="1:14" x14ac:dyDescent="0.25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39"/>
      <c r="M628" s="39"/>
      <c r="N628" s="39"/>
    </row>
    <row r="629" spans="1:14" x14ac:dyDescent="0.25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39"/>
      <c r="M629" s="39"/>
      <c r="N629" s="39"/>
    </row>
    <row r="630" spans="1:14" x14ac:dyDescent="0.25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39"/>
      <c r="M630" s="39"/>
      <c r="N630" s="39"/>
    </row>
    <row r="631" spans="1:14" x14ac:dyDescent="0.25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39"/>
      <c r="M631" s="39"/>
      <c r="N631" s="39"/>
    </row>
    <row r="632" spans="1:14" x14ac:dyDescent="0.25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39"/>
      <c r="M632" s="39"/>
      <c r="N632" s="39"/>
    </row>
    <row r="633" spans="1:14" x14ac:dyDescent="0.25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39"/>
      <c r="M633" s="39"/>
      <c r="N633" s="39"/>
    </row>
    <row r="634" spans="1:14" x14ac:dyDescent="0.25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39"/>
      <c r="M634" s="39"/>
      <c r="N634" s="39"/>
    </row>
    <row r="635" spans="1:14" x14ac:dyDescent="0.25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39"/>
      <c r="M635" s="39"/>
      <c r="N635" s="39"/>
    </row>
    <row r="636" spans="1:14" x14ac:dyDescent="0.25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39"/>
      <c r="M636" s="39"/>
      <c r="N636" s="39"/>
    </row>
    <row r="637" spans="1:14" x14ac:dyDescent="0.25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39"/>
      <c r="M637" s="39"/>
      <c r="N637" s="39"/>
    </row>
    <row r="638" spans="1:14" x14ac:dyDescent="0.25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39"/>
      <c r="M638" s="39"/>
      <c r="N638" s="39"/>
    </row>
    <row r="639" spans="1:14" x14ac:dyDescent="0.25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39"/>
      <c r="M639" s="39"/>
      <c r="N639" s="39"/>
    </row>
    <row r="640" spans="1:14" x14ac:dyDescent="0.25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39"/>
      <c r="M640" s="39"/>
      <c r="N640" s="39"/>
    </row>
    <row r="641" spans="1:14" x14ac:dyDescent="0.25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39"/>
      <c r="M641" s="39"/>
      <c r="N641" s="39"/>
    </row>
    <row r="642" spans="1:14" x14ac:dyDescent="0.25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39"/>
      <c r="M642" s="39"/>
      <c r="N642" s="39"/>
    </row>
    <row r="643" spans="1:14" x14ac:dyDescent="0.25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39"/>
      <c r="M643" s="39"/>
      <c r="N643" s="39"/>
    </row>
    <row r="644" spans="1:14" x14ac:dyDescent="0.25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39"/>
      <c r="M644" s="39"/>
      <c r="N644" s="39"/>
    </row>
    <row r="645" spans="1:14" x14ac:dyDescent="0.25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39"/>
      <c r="M645" s="39"/>
      <c r="N645" s="39"/>
    </row>
    <row r="646" spans="1:14" x14ac:dyDescent="0.25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39"/>
      <c r="M646" s="39"/>
      <c r="N646" s="39"/>
    </row>
    <row r="647" spans="1:14" x14ac:dyDescent="0.25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39"/>
      <c r="M647" s="39"/>
      <c r="N647" s="39"/>
    </row>
    <row r="648" spans="1:14" x14ac:dyDescent="0.25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39"/>
      <c r="M648" s="39"/>
      <c r="N648" s="39"/>
    </row>
    <row r="649" spans="1:14" x14ac:dyDescent="0.25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39"/>
      <c r="M649" s="39"/>
      <c r="N649" s="39"/>
    </row>
    <row r="650" spans="1:14" x14ac:dyDescent="0.25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39"/>
      <c r="M650" s="39"/>
      <c r="N650" s="39"/>
    </row>
    <row r="651" spans="1:14" x14ac:dyDescent="0.25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39"/>
      <c r="M651" s="39"/>
      <c r="N651" s="39"/>
    </row>
    <row r="652" spans="1:14" x14ac:dyDescent="0.25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39"/>
      <c r="M652" s="39"/>
      <c r="N652" s="39"/>
    </row>
    <row r="653" spans="1:14" x14ac:dyDescent="0.25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39"/>
      <c r="M653" s="39"/>
      <c r="N653" s="39"/>
    </row>
    <row r="654" spans="1:14" x14ac:dyDescent="0.25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39"/>
      <c r="M654" s="39"/>
      <c r="N654" s="39"/>
    </row>
    <row r="655" spans="1:14" x14ac:dyDescent="0.25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39"/>
      <c r="M655" s="39"/>
      <c r="N655" s="39"/>
    </row>
    <row r="656" spans="1:14" x14ac:dyDescent="0.25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39"/>
      <c r="M656" s="39"/>
      <c r="N656" s="39"/>
    </row>
    <row r="657" spans="1:14" x14ac:dyDescent="0.25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39"/>
      <c r="M657" s="39"/>
      <c r="N657" s="39"/>
    </row>
    <row r="658" spans="1:14" x14ac:dyDescent="0.25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39"/>
      <c r="M658" s="39"/>
      <c r="N658" s="39"/>
    </row>
    <row r="659" spans="1:14" x14ac:dyDescent="0.25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39"/>
      <c r="M659" s="39"/>
      <c r="N659" s="39"/>
    </row>
    <row r="660" spans="1:14" x14ac:dyDescent="0.25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39"/>
      <c r="M660" s="39"/>
      <c r="N660" s="39"/>
    </row>
    <row r="661" spans="1:14" x14ac:dyDescent="0.25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39"/>
      <c r="M661" s="39"/>
      <c r="N661" s="39"/>
    </row>
    <row r="662" spans="1:14" x14ac:dyDescent="0.25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39"/>
      <c r="M662" s="39"/>
      <c r="N662" s="39"/>
    </row>
    <row r="663" spans="1:14" x14ac:dyDescent="0.25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39"/>
      <c r="M663" s="39"/>
      <c r="N663" s="39"/>
    </row>
    <row r="664" spans="1:14" x14ac:dyDescent="0.25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39"/>
      <c r="M664" s="39"/>
      <c r="N664" s="39"/>
    </row>
    <row r="665" spans="1:14" x14ac:dyDescent="0.25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39"/>
      <c r="M665" s="39"/>
      <c r="N665" s="39"/>
    </row>
    <row r="666" spans="1:14" x14ac:dyDescent="0.25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39"/>
      <c r="M666" s="39"/>
      <c r="N666" s="39"/>
    </row>
    <row r="667" spans="1:14" x14ac:dyDescent="0.25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39"/>
      <c r="M667" s="39"/>
      <c r="N667" s="39"/>
    </row>
    <row r="668" spans="1:14" x14ac:dyDescent="0.25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39"/>
      <c r="M668" s="39"/>
      <c r="N668" s="39"/>
    </row>
    <row r="669" spans="1:14" x14ac:dyDescent="0.25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39"/>
      <c r="M669" s="39"/>
      <c r="N669" s="39"/>
    </row>
    <row r="670" spans="1:14" x14ac:dyDescent="0.25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39"/>
      <c r="M670" s="39"/>
      <c r="N670" s="39"/>
    </row>
    <row r="671" spans="1:14" x14ac:dyDescent="0.25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39"/>
      <c r="M671" s="39"/>
      <c r="N671" s="39"/>
    </row>
    <row r="672" spans="1:14" x14ac:dyDescent="0.25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39"/>
      <c r="M672" s="39"/>
      <c r="N672" s="39"/>
    </row>
    <row r="673" spans="1:14" x14ac:dyDescent="0.25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39"/>
      <c r="M673" s="39"/>
      <c r="N673" s="39"/>
    </row>
    <row r="674" spans="1:14" x14ac:dyDescent="0.25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39"/>
      <c r="M674" s="39"/>
      <c r="N674" s="39"/>
    </row>
    <row r="675" spans="1:14" x14ac:dyDescent="0.25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39"/>
      <c r="M675" s="39"/>
      <c r="N675" s="39"/>
    </row>
    <row r="676" spans="1:14" x14ac:dyDescent="0.25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39"/>
      <c r="M676" s="39"/>
      <c r="N676" s="39"/>
    </row>
    <row r="677" spans="1:14" x14ac:dyDescent="0.25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39"/>
      <c r="M677" s="39"/>
      <c r="N677" s="39"/>
    </row>
    <row r="678" spans="1:14" x14ac:dyDescent="0.25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39"/>
      <c r="M678" s="39"/>
      <c r="N678" s="39"/>
    </row>
    <row r="679" spans="1:14" x14ac:dyDescent="0.25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39"/>
      <c r="M679" s="39"/>
      <c r="N679" s="39"/>
    </row>
    <row r="680" spans="1:14" x14ac:dyDescent="0.25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39"/>
      <c r="M680" s="39"/>
      <c r="N680" s="39"/>
    </row>
    <row r="681" spans="1:14" x14ac:dyDescent="0.25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39"/>
      <c r="M681" s="39"/>
      <c r="N681" s="39"/>
    </row>
    <row r="682" spans="1:14" x14ac:dyDescent="0.25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39"/>
      <c r="M682" s="39"/>
      <c r="N682" s="39"/>
    </row>
    <row r="683" spans="1:14" x14ac:dyDescent="0.25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39"/>
      <c r="M683" s="39"/>
      <c r="N683" s="39"/>
    </row>
    <row r="684" spans="1:14" x14ac:dyDescent="0.25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39"/>
      <c r="M684" s="39"/>
      <c r="N684" s="39"/>
    </row>
    <row r="685" spans="1:14" x14ac:dyDescent="0.25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39"/>
      <c r="M685" s="39"/>
      <c r="N685" s="39"/>
    </row>
    <row r="686" spans="1:14" x14ac:dyDescent="0.25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39"/>
      <c r="M686" s="39"/>
      <c r="N686" s="39"/>
    </row>
    <row r="687" spans="1:14" x14ac:dyDescent="0.25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39"/>
      <c r="M687" s="39"/>
      <c r="N687" s="39"/>
    </row>
    <row r="688" spans="1:14" x14ac:dyDescent="0.25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39"/>
      <c r="M688" s="39"/>
      <c r="N688" s="39"/>
    </row>
    <row r="689" spans="1:14" x14ac:dyDescent="0.25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39"/>
      <c r="M689" s="39"/>
      <c r="N689" s="39"/>
    </row>
    <row r="690" spans="1:14" x14ac:dyDescent="0.25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39"/>
      <c r="M690" s="39"/>
      <c r="N690" s="39"/>
    </row>
    <row r="691" spans="1:14" x14ac:dyDescent="0.25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39"/>
      <c r="M691" s="39"/>
      <c r="N691" s="39"/>
    </row>
    <row r="692" spans="1:14" x14ac:dyDescent="0.25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39"/>
      <c r="M692" s="39"/>
      <c r="N692" s="39"/>
    </row>
    <row r="693" spans="1:14" x14ac:dyDescent="0.25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39"/>
      <c r="M693" s="39"/>
      <c r="N693" s="39"/>
    </row>
    <row r="694" spans="1:14" x14ac:dyDescent="0.25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39"/>
      <c r="M694" s="39"/>
      <c r="N694" s="39"/>
    </row>
    <row r="695" spans="1:14" x14ac:dyDescent="0.25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39"/>
      <c r="M695" s="39"/>
      <c r="N695" s="39"/>
    </row>
    <row r="696" spans="1:14" x14ac:dyDescent="0.25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39"/>
      <c r="M696" s="39"/>
      <c r="N696" s="39"/>
    </row>
    <row r="697" spans="1:14" x14ac:dyDescent="0.25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39"/>
      <c r="M697" s="39"/>
      <c r="N697" s="39"/>
    </row>
    <row r="698" spans="1:14" x14ac:dyDescent="0.25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39"/>
      <c r="M698" s="39"/>
      <c r="N698" s="39"/>
    </row>
    <row r="699" spans="1:14" x14ac:dyDescent="0.25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39"/>
      <c r="M699" s="39"/>
      <c r="N699" s="39"/>
    </row>
    <row r="700" spans="1:14" x14ac:dyDescent="0.25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39"/>
      <c r="M700" s="39"/>
      <c r="N700" s="39"/>
    </row>
    <row r="701" spans="1:14" x14ac:dyDescent="0.25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39"/>
      <c r="M701" s="39"/>
      <c r="N701" s="39"/>
    </row>
    <row r="702" spans="1:14" x14ac:dyDescent="0.25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39"/>
      <c r="M702" s="39"/>
      <c r="N702" s="39"/>
    </row>
    <row r="703" spans="1:14" x14ac:dyDescent="0.25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39"/>
      <c r="M703" s="39"/>
      <c r="N703" s="39"/>
    </row>
    <row r="704" spans="1:14" x14ac:dyDescent="0.25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39"/>
      <c r="M704" s="39"/>
      <c r="N704" s="39"/>
    </row>
    <row r="705" spans="1:14" x14ac:dyDescent="0.25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39"/>
      <c r="M705" s="39"/>
      <c r="N705" s="39"/>
    </row>
    <row r="706" spans="1:14" x14ac:dyDescent="0.25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39"/>
      <c r="M706" s="39"/>
      <c r="N706" s="39"/>
    </row>
    <row r="707" spans="1:14" x14ac:dyDescent="0.25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39"/>
      <c r="M707" s="39"/>
      <c r="N707" s="39"/>
    </row>
    <row r="708" spans="1:14" x14ac:dyDescent="0.25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39"/>
      <c r="M708" s="39"/>
      <c r="N708" s="39"/>
    </row>
    <row r="709" spans="1:14" x14ac:dyDescent="0.25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39"/>
      <c r="M709" s="39"/>
      <c r="N709" s="39"/>
    </row>
    <row r="710" spans="1:14" x14ac:dyDescent="0.25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39"/>
      <c r="M710" s="39"/>
      <c r="N710" s="39"/>
    </row>
    <row r="711" spans="1:14" x14ac:dyDescent="0.25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39"/>
      <c r="M711" s="39"/>
      <c r="N711" s="39"/>
    </row>
    <row r="712" spans="1:14" x14ac:dyDescent="0.25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39"/>
      <c r="M712" s="39"/>
      <c r="N712" s="39"/>
    </row>
    <row r="713" spans="1:14" x14ac:dyDescent="0.25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39"/>
      <c r="M713" s="39"/>
      <c r="N713" s="39"/>
    </row>
    <row r="714" spans="1:14" x14ac:dyDescent="0.25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39"/>
      <c r="M714" s="39"/>
      <c r="N714" s="39"/>
    </row>
    <row r="715" spans="1:14" x14ac:dyDescent="0.25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39"/>
      <c r="M715" s="39"/>
      <c r="N715" s="39"/>
    </row>
    <row r="716" spans="1:14" x14ac:dyDescent="0.25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39"/>
      <c r="M716" s="39"/>
      <c r="N716" s="39"/>
    </row>
    <row r="717" spans="1:14" x14ac:dyDescent="0.25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39"/>
      <c r="M717" s="39"/>
      <c r="N717" s="39"/>
    </row>
    <row r="718" spans="1:14" x14ac:dyDescent="0.25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39"/>
      <c r="M718" s="39"/>
      <c r="N718" s="39"/>
    </row>
    <row r="719" spans="1:14" x14ac:dyDescent="0.25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39"/>
      <c r="M719" s="39"/>
      <c r="N719" s="39"/>
    </row>
    <row r="720" spans="1:14" x14ac:dyDescent="0.25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39"/>
      <c r="M720" s="39"/>
      <c r="N720" s="39"/>
    </row>
    <row r="721" spans="1:14" x14ac:dyDescent="0.25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39"/>
      <c r="M721" s="39"/>
      <c r="N721" s="39"/>
    </row>
    <row r="722" spans="1:14" x14ac:dyDescent="0.25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39"/>
      <c r="M722" s="39"/>
      <c r="N722" s="39"/>
    </row>
    <row r="723" spans="1:14" x14ac:dyDescent="0.25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39"/>
      <c r="M723" s="39"/>
      <c r="N723" s="39"/>
    </row>
    <row r="724" spans="1:14" x14ac:dyDescent="0.25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39"/>
      <c r="M724" s="39"/>
      <c r="N724" s="39"/>
    </row>
    <row r="725" spans="1:14" x14ac:dyDescent="0.25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39"/>
      <c r="M725" s="39"/>
      <c r="N725" s="39"/>
    </row>
    <row r="726" spans="1:14" x14ac:dyDescent="0.25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39"/>
      <c r="M726" s="39"/>
      <c r="N726" s="39"/>
    </row>
    <row r="727" spans="1:14" x14ac:dyDescent="0.25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39"/>
      <c r="M727" s="39"/>
      <c r="N727" s="39"/>
    </row>
    <row r="728" spans="1:14" x14ac:dyDescent="0.25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39"/>
      <c r="M728" s="39"/>
      <c r="N728" s="39"/>
    </row>
    <row r="729" spans="1:14" x14ac:dyDescent="0.25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39"/>
      <c r="M729" s="39"/>
      <c r="N729" s="39"/>
    </row>
    <row r="730" spans="1:14" x14ac:dyDescent="0.25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39"/>
      <c r="M730" s="39"/>
      <c r="N730" s="39"/>
    </row>
    <row r="731" spans="1:14" x14ac:dyDescent="0.25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39"/>
      <c r="M731" s="39"/>
      <c r="N731" s="39"/>
    </row>
    <row r="732" spans="1:14" x14ac:dyDescent="0.25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39"/>
      <c r="M732" s="39"/>
      <c r="N732" s="39"/>
    </row>
    <row r="733" spans="1:14" x14ac:dyDescent="0.25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39"/>
      <c r="M733" s="39"/>
      <c r="N733" s="39"/>
    </row>
    <row r="734" spans="1:14" x14ac:dyDescent="0.25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39"/>
      <c r="M734" s="39"/>
      <c r="N734" s="39"/>
    </row>
    <row r="735" spans="1:14" x14ac:dyDescent="0.25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39"/>
      <c r="M735" s="39"/>
      <c r="N735" s="39"/>
    </row>
    <row r="736" spans="1:14" x14ac:dyDescent="0.25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39"/>
      <c r="M736" s="39"/>
      <c r="N736" s="39"/>
    </row>
    <row r="737" spans="1:14" x14ac:dyDescent="0.25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39"/>
      <c r="M737" s="39"/>
      <c r="N737" s="39"/>
    </row>
    <row r="738" spans="1:14" x14ac:dyDescent="0.25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39"/>
      <c r="M738" s="39"/>
      <c r="N738" s="39"/>
    </row>
    <row r="739" spans="1:14" x14ac:dyDescent="0.25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39"/>
      <c r="M739" s="39"/>
      <c r="N739" s="39"/>
    </row>
    <row r="740" spans="1:14" x14ac:dyDescent="0.25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39"/>
      <c r="M740" s="39"/>
      <c r="N740" s="39"/>
    </row>
    <row r="741" spans="1:14" x14ac:dyDescent="0.25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39"/>
      <c r="M741" s="39"/>
      <c r="N741" s="39"/>
    </row>
    <row r="742" spans="1:14" x14ac:dyDescent="0.25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39"/>
      <c r="M742" s="39"/>
      <c r="N742" s="39"/>
    </row>
    <row r="743" spans="1:14" x14ac:dyDescent="0.25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39"/>
      <c r="M743" s="39"/>
      <c r="N743" s="39"/>
    </row>
    <row r="744" spans="1:14" x14ac:dyDescent="0.25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39"/>
      <c r="M744" s="39"/>
      <c r="N744" s="39"/>
    </row>
    <row r="745" spans="1:14" x14ac:dyDescent="0.25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39"/>
      <c r="M745" s="39"/>
      <c r="N745" s="39"/>
    </row>
    <row r="746" spans="1:14" x14ac:dyDescent="0.25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39"/>
      <c r="M746" s="39"/>
      <c r="N746" s="39"/>
    </row>
    <row r="747" spans="1:14" x14ac:dyDescent="0.25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39"/>
      <c r="M747" s="39"/>
      <c r="N747" s="39"/>
    </row>
    <row r="748" spans="1:14" x14ac:dyDescent="0.25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39"/>
      <c r="M748" s="39"/>
      <c r="N748" s="39"/>
    </row>
    <row r="749" spans="1:14" x14ac:dyDescent="0.25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39"/>
      <c r="M749" s="39"/>
      <c r="N749" s="39"/>
    </row>
    <row r="750" spans="1:14" x14ac:dyDescent="0.25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39"/>
      <c r="M750" s="39"/>
      <c r="N750" s="39"/>
    </row>
    <row r="751" spans="1:14" x14ac:dyDescent="0.25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39"/>
      <c r="M751" s="39"/>
      <c r="N751" s="39"/>
    </row>
    <row r="752" spans="1:14" x14ac:dyDescent="0.25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39"/>
      <c r="M752" s="39"/>
      <c r="N752" s="39"/>
    </row>
    <row r="753" spans="1:14" x14ac:dyDescent="0.25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39"/>
      <c r="M753" s="39"/>
      <c r="N753" s="39"/>
    </row>
    <row r="754" spans="1:14" x14ac:dyDescent="0.25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39"/>
      <c r="M754" s="39"/>
      <c r="N754" s="39"/>
    </row>
    <row r="755" spans="1:14" x14ac:dyDescent="0.25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39"/>
      <c r="M755" s="39"/>
      <c r="N755" s="39"/>
    </row>
    <row r="756" spans="1:14" x14ac:dyDescent="0.25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39"/>
      <c r="M756" s="39"/>
      <c r="N756" s="39"/>
    </row>
    <row r="757" spans="1:14" x14ac:dyDescent="0.25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39"/>
      <c r="M757" s="39"/>
      <c r="N757" s="39"/>
    </row>
    <row r="758" spans="1:14" x14ac:dyDescent="0.25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39"/>
      <c r="M758" s="39"/>
      <c r="N758" s="39"/>
    </row>
    <row r="759" spans="1:14" x14ac:dyDescent="0.25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39"/>
      <c r="M759" s="39"/>
      <c r="N759" s="39"/>
    </row>
    <row r="760" spans="1:14" x14ac:dyDescent="0.25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39"/>
      <c r="M760" s="39"/>
      <c r="N760" s="39"/>
    </row>
    <row r="761" spans="1:14" x14ac:dyDescent="0.25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39"/>
      <c r="M761" s="39"/>
      <c r="N761" s="39"/>
    </row>
    <row r="762" spans="1:14" x14ac:dyDescent="0.25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39"/>
      <c r="M762" s="39"/>
      <c r="N762" s="39"/>
    </row>
    <row r="763" spans="1:14" x14ac:dyDescent="0.25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39"/>
      <c r="M763" s="39"/>
      <c r="N763" s="39"/>
    </row>
    <row r="764" spans="1:14" x14ac:dyDescent="0.25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39"/>
      <c r="M764" s="39"/>
      <c r="N764" s="39"/>
    </row>
    <row r="765" spans="1:14" x14ac:dyDescent="0.25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39"/>
      <c r="M765" s="39"/>
      <c r="N765" s="39"/>
    </row>
    <row r="766" spans="1:14" x14ac:dyDescent="0.25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39"/>
      <c r="M766" s="39"/>
      <c r="N766" s="39"/>
    </row>
    <row r="767" spans="1:14" x14ac:dyDescent="0.25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39"/>
      <c r="M767" s="39"/>
      <c r="N767" s="39"/>
    </row>
    <row r="768" spans="1:14" x14ac:dyDescent="0.25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39"/>
      <c r="M768" s="39"/>
      <c r="N768" s="39"/>
    </row>
    <row r="769" spans="1:14" x14ac:dyDescent="0.25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39"/>
      <c r="M769" s="39"/>
      <c r="N769" s="39"/>
    </row>
    <row r="770" spans="1:14" x14ac:dyDescent="0.25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39"/>
      <c r="M770" s="39"/>
      <c r="N770" s="39"/>
    </row>
    <row r="771" spans="1:14" x14ac:dyDescent="0.25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39"/>
      <c r="M771" s="39"/>
      <c r="N771" s="39"/>
    </row>
    <row r="772" spans="1:14" x14ac:dyDescent="0.25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39"/>
      <c r="M772" s="39"/>
      <c r="N772" s="39"/>
    </row>
    <row r="773" spans="1:14" x14ac:dyDescent="0.25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39"/>
      <c r="M773" s="39"/>
      <c r="N773" s="39"/>
    </row>
    <row r="774" spans="1:14" x14ac:dyDescent="0.25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39"/>
      <c r="M774" s="39"/>
      <c r="N774" s="39"/>
    </row>
    <row r="775" spans="1:14" x14ac:dyDescent="0.25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39"/>
      <c r="M775" s="39"/>
      <c r="N775" s="39"/>
    </row>
    <row r="776" spans="1:14" x14ac:dyDescent="0.25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39"/>
      <c r="M776" s="39"/>
      <c r="N776" s="39"/>
    </row>
    <row r="777" spans="1:14" x14ac:dyDescent="0.25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39"/>
      <c r="M777" s="39"/>
      <c r="N777" s="39"/>
    </row>
    <row r="778" spans="1:14" x14ac:dyDescent="0.25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39"/>
      <c r="M778" s="39"/>
      <c r="N778" s="39"/>
    </row>
    <row r="779" spans="1:14" x14ac:dyDescent="0.25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39"/>
      <c r="M779" s="39"/>
      <c r="N779" s="39"/>
    </row>
    <row r="780" spans="1:14" x14ac:dyDescent="0.25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39"/>
      <c r="M780" s="39"/>
      <c r="N780" s="39"/>
    </row>
    <row r="781" spans="1:14" x14ac:dyDescent="0.25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39"/>
      <c r="M781" s="39"/>
      <c r="N781" s="39"/>
    </row>
    <row r="782" spans="1:14" x14ac:dyDescent="0.25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39"/>
      <c r="M782" s="39"/>
      <c r="N782" s="39"/>
    </row>
    <row r="783" spans="1:14" x14ac:dyDescent="0.25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39"/>
      <c r="M783" s="39"/>
      <c r="N783" s="39"/>
    </row>
    <row r="784" spans="1:14" x14ac:dyDescent="0.25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39"/>
      <c r="M784" s="39"/>
      <c r="N784" s="39"/>
    </row>
    <row r="785" spans="1:14" x14ac:dyDescent="0.25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39"/>
      <c r="M785" s="39"/>
      <c r="N785" s="39"/>
    </row>
    <row r="786" spans="1:14" x14ac:dyDescent="0.25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39"/>
      <c r="M786" s="39"/>
      <c r="N786" s="39"/>
    </row>
    <row r="787" spans="1:14" x14ac:dyDescent="0.25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39"/>
      <c r="M787" s="39"/>
      <c r="N787" s="39"/>
    </row>
    <row r="788" spans="1:14" x14ac:dyDescent="0.25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39"/>
      <c r="M788" s="39"/>
      <c r="N788" s="39"/>
    </row>
    <row r="789" spans="1:14" x14ac:dyDescent="0.25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39"/>
      <c r="M789" s="39"/>
      <c r="N789" s="39"/>
    </row>
    <row r="790" spans="1:14" x14ac:dyDescent="0.25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39"/>
      <c r="M790" s="39"/>
      <c r="N790" s="39"/>
    </row>
    <row r="791" spans="1:14" x14ac:dyDescent="0.25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39"/>
      <c r="M791" s="39"/>
      <c r="N791" s="39"/>
    </row>
    <row r="792" spans="1:14" x14ac:dyDescent="0.25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39"/>
      <c r="M792" s="39"/>
      <c r="N792" s="39"/>
    </row>
    <row r="793" spans="1:14" x14ac:dyDescent="0.25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39"/>
      <c r="M793" s="39"/>
      <c r="N793" s="39"/>
    </row>
    <row r="794" spans="1:14" x14ac:dyDescent="0.25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39"/>
      <c r="M794" s="39"/>
      <c r="N794" s="39"/>
    </row>
    <row r="795" spans="1:14" x14ac:dyDescent="0.25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39"/>
      <c r="M795" s="39"/>
      <c r="N795" s="39"/>
    </row>
    <row r="796" spans="1:14" x14ac:dyDescent="0.25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39"/>
      <c r="M796" s="39"/>
      <c r="N796" s="39"/>
    </row>
    <row r="797" spans="1:14" x14ac:dyDescent="0.25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39"/>
      <c r="M797" s="39"/>
      <c r="N797" s="39"/>
    </row>
    <row r="798" spans="1:14" x14ac:dyDescent="0.25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39"/>
      <c r="M798" s="39"/>
      <c r="N798" s="39"/>
    </row>
    <row r="799" spans="1:14" x14ac:dyDescent="0.25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39"/>
      <c r="M799" s="39"/>
      <c r="N799" s="39"/>
    </row>
    <row r="800" spans="1:14" x14ac:dyDescent="0.25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39"/>
      <c r="M800" s="39"/>
      <c r="N800" s="39"/>
    </row>
    <row r="801" spans="1:14" x14ac:dyDescent="0.25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39"/>
      <c r="M801" s="39"/>
      <c r="N801" s="39"/>
    </row>
    <row r="802" spans="1:14" x14ac:dyDescent="0.25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39"/>
      <c r="M802" s="39"/>
      <c r="N802" s="39"/>
    </row>
    <row r="803" spans="1:14" x14ac:dyDescent="0.25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39"/>
      <c r="M803" s="39"/>
      <c r="N803" s="39"/>
    </row>
    <row r="804" spans="1:14" x14ac:dyDescent="0.25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39"/>
      <c r="M804" s="39"/>
      <c r="N804" s="39"/>
    </row>
    <row r="805" spans="1:14" x14ac:dyDescent="0.25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39"/>
      <c r="M805" s="39"/>
      <c r="N805" s="39"/>
    </row>
    <row r="806" spans="1:14" x14ac:dyDescent="0.25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39"/>
      <c r="M806" s="39"/>
      <c r="N806" s="39"/>
    </row>
    <row r="807" spans="1:14" x14ac:dyDescent="0.25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39"/>
      <c r="M807" s="39"/>
      <c r="N807" s="39"/>
    </row>
    <row r="808" spans="1:14" x14ac:dyDescent="0.25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39"/>
      <c r="M808" s="39"/>
      <c r="N808" s="39"/>
    </row>
    <row r="809" spans="1:14" x14ac:dyDescent="0.25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39"/>
      <c r="M809" s="39"/>
      <c r="N809" s="39"/>
    </row>
    <row r="810" spans="1:14" x14ac:dyDescent="0.25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39"/>
      <c r="M810" s="39"/>
      <c r="N810" s="39"/>
    </row>
    <row r="811" spans="1:14" x14ac:dyDescent="0.25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39"/>
      <c r="M811" s="39"/>
      <c r="N811" s="39"/>
    </row>
    <row r="812" spans="1:14" x14ac:dyDescent="0.25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39"/>
      <c r="M812" s="39"/>
      <c r="N812" s="39"/>
    </row>
    <row r="813" spans="1:14" x14ac:dyDescent="0.25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39"/>
      <c r="M813" s="39"/>
      <c r="N813" s="39"/>
    </row>
    <row r="814" spans="1:14" x14ac:dyDescent="0.25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39"/>
      <c r="M814" s="39"/>
      <c r="N814" s="39"/>
    </row>
    <row r="815" spans="1:14" x14ac:dyDescent="0.25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39"/>
      <c r="M815" s="39"/>
      <c r="N815" s="39"/>
    </row>
    <row r="816" spans="1:14" x14ac:dyDescent="0.25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39"/>
      <c r="M816" s="39"/>
      <c r="N816" s="39"/>
    </row>
    <row r="817" spans="1:14" x14ac:dyDescent="0.25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39"/>
      <c r="M817" s="39"/>
      <c r="N817" s="39"/>
    </row>
    <row r="818" spans="1:14" x14ac:dyDescent="0.25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39"/>
      <c r="M818" s="39"/>
      <c r="N818" s="39"/>
    </row>
    <row r="819" spans="1:14" x14ac:dyDescent="0.25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39"/>
      <c r="M819" s="39"/>
      <c r="N819" s="39"/>
    </row>
    <row r="820" spans="1:14" x14ac:dyDescent="0.25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39"/>
      <c r="M820" s="39"/>
      <c r="N820" s="39"/>
    </row>
    <row r="821" spans="1:14" x14ac:dyDescent="0.25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39"/>
      <c r="M821" s="39"/>
      <c r="N821" s="39"/>
    </row>
    <row r="822" spans="1:14" x14ac:dyDescent="0.25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39"/>
      <c r="M822" s="39"/>
      <c r="N822" s="39"/>
    </row>
    <row r="823" spans="1:14" x14ac:dyDescent="0.25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39"/>
      <c r="M823" s="39"/>
      <c r="N823" s="39"/>
    </row>
    <row r="824" spans="1:14" x14ac:dyDescent="0.25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39"/>
      <c r="M824" s="39"/>
      <c r="N824" s="39"/>
    </row>
    <row r="825" spans="1:14" x14ac:dyDescent="0.25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39"/>
      <c r="M825" s="39"/>
      <c r="N825" s="39"/>
    </row>
    <row r="826" spans="1:14" x14ac:dyDescent="0.25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39"/>
      <c r="M826" s="39"/>
      <c r="N826" s="39"/>
    </row>
    <row r="827" spans="1:14" x14ac:dyDescent="0.25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39"/>
      <c r="M827" s="39"/>
      <c r="N827" s="39"/>
    </row>
    <row r="828" spans="1:14" x14ac:dyDescent="0.25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39"/>
      <c r="M828" s="39"/>
      <c r="N828" s="39"/>
    </row>
    <row r="829" spans="1:14" x14ac:dyDescent="0.25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39"/>
      <c r="M829" s="39"/>
      <c r="N829" s="39"/>
    </row>
    <row r="830" spans="1:14" x14ac:dyDescent="0.25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39"/>
      <c r="M830" s="39"/>
      <c r="N830" s="39"/>
    </row>
    <row r="831" spans="1:14" x14ac:dyDescent="0.25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39"/>
      <c r="M831" s="39"/>
      <c r="N831" s="39"/>
    </row>
    <row r="832" spans="1:14" x14ac:dyDescent="0.25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39"/>
      <c r="M832" s="39"/>
      <c r="N832" s="39"/>
    </row>
    <row r="833" spans="1:14" x14ac:dyDescent="0.25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39"/>
      <c r="M833" s="39"/>
      <c r="N833" s="39"/>
    </row>
    <row r="834" spans="1:14" x14ac:dyDescent="0.25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39"/>
      <c r="M834" s="39"/>
      <c r="N834" s="39"/>
    </row>
    <row r="835" spans="1:14" x14ac:dyDescent="0.25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39"/>
      <c r="M835" s="39"/>
      <c r="N835" s="39"/>
    </row>
    <row r="836" spans="1:14" x14ac:dyDescent="0.25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39"/>
      <c r="M836" s="39"/>
      <c r="N836" s="39"/>
    </row>
    <row r="837" spans="1:14" x14ac:dyDescent="0.25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39"/>
      <c r="M837" s="39"/>
      <c r="N837" s="39"/>
    </row>
    <row r="838" spans="1:14" x14ac:dyDescent="0.25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39"/>
      <c r="M838" s="39"/>
      <c r="N838" s="39"/>
    </row>
    <row r="839" spans="1:14" x14ac:dyDescent="0.25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39"/>
      <c r="M839" s="39"/>
      <c r="N839" s="39"/>
    </row>
    <row r="840" spans="1:14" x14ac:dyDescent="0.25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39"/>
      <c r="M840" s="39"/>
      <c r="N840" s="39"/>
    </row>
    <row r="841" spans="1:14" x14ac:dyDescent="0.25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39"/>
      <c r="M841" s="39"/>
      <c r="N841" s="39"/>
    </row>
    <row r="842" spans="1:14" x14ac:dyDescent="0.25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39"/>
      <c r="M842" s="39"/>
      <c r="N842" s="39"/>
    </row>
    <row r="843" spans="1:14" x14ac:dyDescent="0.25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39"/>
      <c r="M843" s="39"/>
      <c r="N843" s="39"/>
    </row>
    <row r="844" spans="1:14" x14ac:dyDescent="0.25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39"/>
      <c r="M844" s="39"/>
      <c r="N844" s="39"/>
    </row>
    <row r="845" spans="1:14" x14ac:dyDescent="0.25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39"/>
      <c r="M845" s="39"/>
      <c r="N845" s="39"/>
    </row>
    <row r="846" spans="1:14" x14ac:dyDescent="0.25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39"/>
      <c r="M846" s="39"/>
      <c r="N846" s="39"/>
    </row>
    <row r="847" spans="1:14" x14ac:dyDescent="0.25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39"/>
      <c r="M847" s="39"/>
      <c r="N847" s="39"/>
    </row>
    <row r="848" spans="1:14" x14ac:dyDescent="0.25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39"/>
      <c r="M848" s="39"/>
      <c r="N848" s="39"/>
    </row>
    <row r="849" spans="1:14" x14ac:dyDescent="0.25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39"/>
      <c r="M849" s="39"/>
      <c r="N849" s="39"/>
    </row>
    <row r="850" spans="1:14" x14ac:dyDescent="0.25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39"/>
      <c r="M850" s="39"/>
      <c r="N850" s="39"/>
    </row>
    <row r="851" spans="1:14" x14ac:dyDescent="0.25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39"/>
      <c r="M851" s="39"/>
      <c r="N851" s="39"/>
    </row>
    <row r="852" spans="1:14" x14ac:dyDescent="0.25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39"/>
      <c r="M852" s="39"/>
      <c r="N852" s="39"/>
    </row>
    <row r="853" spans="1:14" x14ac:dyDescent="0.25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39"/>
      <c r="M853" s="39"/>
      <c r="N853" s="39"/>
    </row>
    <row r="854" spans="1:14" x14ac:dyDescent="0.25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39"/>
      <c r="M854" s="39"/>
      <c r="N854" s="39"/>
    </row>
    <row r="855" spans="1:14" x14ac:dyDescent="0.25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39"/>
      <c r="M855" s="39"/>
      <c r="N855" s="39"/>
    </row>
    <row r="856" spans="1:14" x14ac:dyDescent="0.25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39"/>
      <c r="M856" s="39"/>
      <c r="N856" s="39"/>
    </row>
    <row r="857" spans="1:14" x14ac:dyDescent="0.25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39"/>
      <c r="M857" s="39"/>
      <c r="N857" s="39"/>
    </row>
    <row r="858" spans="1:14" x14ac:dyDescent="0.25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39"/>
      <c r="M858" s="39"/>
      <c r="N858" s="39"/>
    </row>
    <row r="859" spans="1:14" x14ac:dyDescent="0.25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39"/>
      <c r="M859" s="39"/>
      <c r="N859" s="39"/>
    </row>
    <row r="860" spans="1:14" x14ac:dyDescent="0.25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39"/>
      <c r="M860" s="39"/>
      <c r="N860" s="39"/>
    </row>
    <row r="861" spans="1:14" x14ac:dyDescent="0.25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39"/>
      <c r="M861" s="39"/>
      <c r="N861" s="39"/>
    </row>
    <row r="862" spans="1:14" x14ac:dyDescent="0.25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39"/>
      <c r="M862" s="39"/>
      <c r="N862" s="39"/>
    </row>
    <row r="863" spans="1:14" x14ac:dyDescent="0.25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39"/>
      <c r="M863" s="39"/>
      <c r="N863" s="39"/>
    </row>
    <row r="864" spans="1:14" x14ac:dyDescent="0.25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39"/>
      <c r="M864" s="39"/>
      <c r="N864" s="39"/>
    </row>
    <row r="865" spans="1:14" x14ac:dyDescent="0.25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39"/>
      <c r="M865" s="39"/>
      <c r="N865" s="39"/>
    </row>
    <row r="866" spans="1:14" x14ac:dyDescent="0.25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39"/>
      <c r="M866" s="39"/>
      <c r="N866" s="39"/>
    </row>
    <row r="867" spans="1:14" x14ac:dyDescent="0.25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39"/>
      <c r="M867" s="39"/>
      <c r="N867" s="39"/>
    </row>
    <row r="868" spans="1:14" x14ac:dyDescent="0.25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39"/>
      <c r="M868" s="39"/>
      <c r="N868" s="39"/>
    </row>
    <row r="869" spans="1:14" x14ac:dyDescent="0.25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39"/>
      <c r="M869" s="39"/>
      <c r="N869" s="39"/>
    </row>
    <row r="870" spans="1:14" x14ac:dyDescent="0.25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39"/>
      <c r="M870" s="39"/>
      <c r="N870" s="39"/>
    </row>
    <row r="871" spans="1:14" x14ac:dyDescent="0.25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39"/>
      <c r="M871" s="39"/>
      <c r="N871" s="39"/>
    </row>
    <row r="872" spans="1:14" x14ac:dyDescent="0.25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39"/>
      <c r="M872" s="39"/>
      <c r="N872" s="39"/>
    </row>
    <row r="873" spans="1:14" x14ac:dyDescent="0.25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39"/>
      <c r="M873" s="39"/>
      <c r="N873" s="39"/>
    </row>
    <row r="874" spans="1:14" x14ac:dyDescent="0.25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39"/>
      <c r="M874" s="39"/>
      <c r="N874" s="39"/>
    </row>
    <row r="875" spans="1:14" x14ac:dyDescent="0.25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39"/>
      <c r="M875" s="39"/>
      <c r="N875" s="39"/>
    </row>
    <row r="876" spans="1:14" x14ac:dyDescent="0.25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39"/>
      <c r="M876" s="39"/>
      <c r="N876" s="39"/>
    </row>
    <row r="877" spans="1:14" x14ac:dyDescent="0.25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39"/>
      <c r="M877" s="39"/>
      <c r="N877" s="39"/>
    </row>
    <row r="878" spans="1:14" x14ac:dyDescent="0.25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39"/>
      <c r="M878" s="39"/>
      <c r="N878" s="39"/>
    </row>
    <row r="879" spans="1:14" x14ac:dyDescent="0.25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39"/>
      <c r="M879" s="39"/>
      <c r="N879" s="39"/>
    </row>
    <row r="880" spans="1:14" x14ac:dyDescent="0.25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39"/>
      <c r="M880" s="39"/>
      <c r="N880" s="39"/>
    </row>
    <row r="881" spans="1:14" x14ac:dyDescent="0.25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39"/>
      <c r="M881" s="39"/>
      <c r="N881" s="39"/>
    </row>
    <row r="882" spans="1:14" x14ac:dyDescent="0.25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39"/>
      <c r="M882" s="39"/>
      <c r="N882" s="39"/>
    </row>
    <row r="883" spans="1:14" x14ac:dyDescent="0.25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39"/>
      <c r="M883" s="39"/>
      <c r="N883" s="39"/>
    </row>
    <row r="884" spans="1:14" x14ac:dyDescent="0.25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39"/>
      <c r="M884" s="39"/>
      <c r="N884" s="39"/>
    </row>
    <row r="885" spans="1:14" x14ac:dyDescent="0.25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39"/>
      <c r="M885" s="39"/>
      <c r="N885" s="39"/>
    </row>
    <row r="886" spans="1:14" x14ac:dyDescent="0.25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39"/>
      <c r="M886" s="39"/>
      <c r="N886" s="39"/>
    </row>
    <row r="887" spans="1:14" x14ac:dyDescent="0.25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39"/>
      <c r="M887" s="39"/>
      <c r="N887" s="39"/>
    </row>
    <row r="888" spans="1:14" x14ac:dyDescent="0.25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39"/>
      <c r="M888" s="39"/>
      <c r="N888" s="39"/>
    </row>
    <row r="889" spans="1:14" x14ac:dyDescent="0.25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39"/>
      <c r="M889" s="39"/>
      <c r="N889" s="39"/>
    </row>
    <row r="890" spans="1:14" x14ac:dyDescent="0.25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39"/>
      <c r="M890" s="39"/>
      <c r="N890" s="39"/>
    </row>
    <row r="891" spans="1:14" x14ac:dyDescent="0.25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39"/>
      <c r="M891" s="39"/>
      <c r="N891" s="39"/>
    </row>
    <row r="892" spans="1:14" x14ac:dyDescent="0.25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39"/>
      <c r="M892" s="39"/>
      <c r="N892" s="39"/>
    </row>
    <row r="893" spans="1:14" x14ac:dyDescent="0.25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39"/>
      <c r="M893" s="39"/>
      <c r="N893" s="39"/>
    </row>
    <row r="894" spans="1:14" x14ac:dyDescent="0.25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39"/>
      <c r="M894" s="39"/>
      <c r="N894" s="39"/>
    </row>
    <row r="895" spans="1:14" x14ac:dyDescent="0.25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39"/>
      <c r="M895" s="39"/>
      <c r="N895" s="39"/>
    </row>
    <row r="896" spans="1:14" x14ac:dyDescent="0.25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39"/>
      <c r="M896" s="39"/>
      <c r="N896" s="39"/>
    </row>
    <row r="897" spans="1:14" x14ac:dyDescent="0.25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39"/>
      <c r="M897" s="39"/>
      <c r="N897" s="39"/>
    </row>
    <row r="898" spans="1:14" x14ac:dyDescent="0.25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39"/>
      <c r="M898" s="39"/>
      <c r="N898" s="39"/>
    </row>
    <row r="899" spans="1:14" x14ac:dyDescent="0.25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39"/>
      <c r="M899" s="39"/>
      <c r="N899" s="39"/>
    </row>
    <row r="900" spans="1:14" x14ac:dyDescent="0.25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39"/>
      <c r="M900" s="39"/>
      <c r="N900" s="39"/>
    </row>
    <row r="901" spans="1:14" x14ac:dyDescent="0.25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39"/>
      <c r="M901" s="39"/>
      <c r="N901" s="39"/>
    </row>
    <row r="902" spans="1:14" x14ac:dyDescent="0.25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39"/>
      <c r="M902" s="39"/>
      <c r="N902" s="39"/>
    </row>
    <row r="903" spans="1:14" x14ac:dyDescent="0.25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39"/>
      <c r="M903" s="39"/>
      <c r="N903" s="39"/>
    </row>
    <row r="904" spans="1:14" x14ac:dyDescent="0.25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39"/>
      <c r="M904" s="39"/>
      <c r="N904" s="39"/>
    </row>
    <row r="905" spans="1:14" x14ac:dyDescent="0.25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39"/>
      <c r="M905" s="39"/>
      <c r="N905" s="39"/>
    </row>
    <row r="906" spans="1:14" x14ac:dyDescent="0.25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39"/>
      <c r="M906" s="39"/>
      <c r="N906" s="39"/>
    </row>
    <row r="907" spans="1:14" x14ac:dyDescent="0.25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39"/>
      <c r="M907" s="39"/>
      <c r="N907" s="39"/>
    </row>
    <row r="908" spans="1:14" x14ac:dyDescent="0.25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39"/>
      <c r="M908" s="39"/>
      <c r="N908" s="39"/>
    </row>
    <row r="909" spans="1:14" x14ac:dyDescent="0.25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39"/>
      <c r="M909" s="39"/>
      <c r="N909" s="39"/>
    </row>
    <row r="910" spans="1:14" x14ac:dyDescent="0.25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39"/>
      <c r="M910" s="39"/>
      <c r="N910" s="39"/>
    </row>
    <row r="911" spans="1:14" x14ac:dyDescent="0.25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39"/>
      <c r="M911" s="39"/>
      <c r="N911" s="39"/>
    </row>
    <row r="912" spans="1:14" x14ac:dyDescent="0.25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39"/>
      <c r="M912" s="39"/>
      <c r="N912" s="39"/>
    </row>
    <row r="913" spans="1:14" x14ac:dyDescent="0.25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39"/>
      <c r="M913" s="39"/>
      <c r="N913" s="39"/>
    </row>
    <row r="914" spans="1:14" x14ac:dyDescent="0.25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39"/>
      <c r="M914" s="39"/>
      <c r="N914" s="39"/>
    </row>
    <row r="915" spans="1:14" x14ac:dyDescent="0.25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39"/>
      <c r="M915" s="39"/>
      <c r="N915" s="39"/>
    </row>
    <row r="916" spans="1:14" x14ac:dyDescent="0.25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39"/>
      <c r="M916" s="39"/>
      <c r="N916" s="39"/>
    </row>
    <row r="917" spans="1:14" x14ac:dyDescent="0.25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39"/>
      <c r="M917" s="39"/>
      <c r="N917" s="39"/>
    </row>
    <row r="918" spans="1:14" x14ac:dyDescent="0.25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39"/>
      <c r="M918" s="39"/>
      <c r="N918" s="39"/>
    </row>
    <row r="919" spans="1:14" x14ac:dyDescent="0.25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39"/>
      <c r="M919" s="39"/>
      <c r="N919" s="39"/>
    </row>
    <row r="920" spans="1:14" x14ac:dyDescent="0.25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39"/>
      <c r="M920" s="39"/>
      <c r="N920" s="39"/>
    </row>
    <row r="921" spans="1:14" x14ac:dyDescent="0.25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39"/>
      <c r="M921" s="39"/>
      <c r="N921" s="39"/>
    </row>
    <row r="922" spans="1:14" x14ac:dyDescent="0.25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39"/>
      <c r="M922" s="39"/>
      <c r="N922" s="39"/>
    </row>
    <row r="923" spans="1:14" x14ac:dyDescent="0.25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39"/>
      <c r="M923" s="39"/>
      <c r="N923" s="39"/>
    </row>
    <row r="924" spans="1:14" x14ac:dyDescent="0.25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39"/>
      <c r="M924" s="39"/>
      <c r="N924" s="39"/>
    </row>
    <row r="925" spans="1:14" x14ac:dyDescent="0.25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39"/>
      <c r="M925" s="39"/>
      <c r="N925" s="39"/>
    </row>
    <row r="926" spans="1:14" x14ac:dyDescent="0.25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39"/>
      <c r="M926" s="39"/>
      <c r="N926" s="39"/>
    </row>
    <row r="927" spans="1:14" x14ac:dyDescent="0.25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39"/>
      <c r="M927" s="39"/>
      <c r="N927" s="39"/>
    </row>
    <row r="928" spans="1:14" x14ac:dyDescent="0.25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39"/>
      <c r="M928" s="39"/>
      <c r="N928" s="39"/>
    </row>
    <row r="929" spans="1:14" x14ac:dyDescent="0.25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39"/>
      <c r="M929" s="39"/>
      <c r="N929" s="39"/>
    </row>
    <row r="930" spans="1:14" x14ac:dyDescent="0.25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39"/>
      <c r="M930" s="39"/>
      <c r="N930" s="39"/>
    </row>
    <row r="931" spans="1:14" x14ac:dyDescent="0.25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39"/>
      <c r="M931" s="39"/>
      <c r="N931" s="39"/>
    </row>
    <row r="932" spans="1:14" x14ac:dyDescent="0.25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39"/>
      <c r="M932" s="39"/>
      <c r="N932" s="39"/>
    </row>
    <row r="933" spans="1:14" x14ac:dyDescent="0.25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39"/>
      <c r="M933" s="39"/>
      <c r="N933" s="39"/>
    </row>
    <row r="934" spans="1:14" x14ac:dyDescent="0.25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39"/>
      <c r="M934" s="39"/>
      <c r="N934" s="39"/>
    </row>
    <row r="935" spans="1:14" x14ac:dyDescent="0.25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39"/>
      <c r="M935" s="39"/>
      <c r="N935" s="39"/>
    </row>
    <row r="936" spans="1:14" x14ac:dyDescent="0.25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39"/>
      <c r="M936" s="39"/>
      <c r="N936" s="39"/>
    </row>
    <row r="937" spans="1:14" x14ac:dyDescent="0.25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39"/>
      <c r="M937" s="39"/>
      <c r="N937" s="39"/>
    </row>
    <row r="938" spans="1:14" x14ac:dyDescent="0.25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39"/>
      <c r="M938" s="39"/>
      <c r="N938" s="39"/>
    </row>
    <row r="939" spans="1:14" x14ac:dyDescent="0.25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39"/>
      <c r="M939" s="39"/>
      <c r="N939" s="39"/>
    </row>
    <row r="940" spans="1:14" x14ac:dyDescent="0.25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39"/>
      <c r="M940" s="39"/>
      <c r="N940" s="39"/>
    </row>
    <row r="941" spans="1:14" x14ac:dyDescent="0.25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39"/>
      <c r="M941" s="39"/>
      <c r="N941" s="39"/>
    </row>
    <row r="942" spans="1:14" x14ac:dyDescent="0.25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39"/>
      <c r="M942" s="39"/>
      <c r="N942" s="39"/>
    </row>
    <row r="943" spans="1:14" x14ac:dyDescent="0.25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39"/>
      <c r="M943" s="39"/>
      <c r="N943" s="39"/>
    </row>
    <row r="944" spans="1:14" x14ac:dyDescent="0.25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39"/>
      <c r="M944" s="39"/>
      <c r="N944" s="39"/>
    </row>
    <row r="945" spans="1:14" x14ac:dyDescent="0.25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39"/>
      <c r="M945" s="39"/>
      <c r="N945" s="39"/>
    </row>
    <row r="946" spans="1:14" x14ac:dyDescent="0.25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39"/>
      <c r="M946" s="39"/>
      <c r="N946" s="39"/>
    </row>
    <row r="947" spans="1:14" x14ac:dyDescent="0.25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39"/>
      <c r="M947" s="39"/>
      <c r="N947" s="39"/>
    </row>
    <row r="948" spans="1:14" x14ac:dyDescent="0.25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39"/>
      <c r="M948" s="39"/>
      <c r="N948" s="39"/>
    </row>
    <row r="949" spans="1:14" x14ac:dyDescent="0.25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39"/>
      <c r="M949" s="39"/>
      <c r="N949" s="39"/>
    </row>
    <row r="950" spans="1:14" x14ac:dyDescent="0.25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39"/>
      <c r="M950" s="39"/>
      <c r="N950" s="39"/>
    </row>
    <row r="951" spans="1:14" x14ac:dyDescent="0.25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39"/>
      <c r="M951" s="39"/>
      <c r="N951" s="39"/>
    </row>
    <row r="952" spans="1:14" x14ac:dyDescent="0.25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39"/>
      <c r="M952" s="39"/>
      <c r="N952" s="39"/>
    </row>
    <row r="953" spans="1:14" x14ac:dyDescent="0.25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39"/>
      <c r="M953" s="39"/>
      <c r="N953" s="39"/>
    </row>
    <row r="954" spans="1:14" x14ac:dyDescent="0.25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39"/>
      <c r="M954" s="39"/>
      <c r="N954" s="39"/>
    </row>
    <row r="955" spans="1:14" x14ac:dyDescent="0.25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39"/>
      <c r="M955" s="39"/>
      <c r="N955" s="39"/>
    </row>
    <row r="956" spans="1:14" x14ac:dyDescent="0.25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39"/>
      <c r="M956" s="39"/>
      <c r="N956" s="39"/>
    </row>
    <row r="957" spans="1:14" x14ac:dyDescent="0.25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39"/>
      <c r="M957" s="39"/>
      <c r="N957" s="39"/>
    </row>
    <row r="958" spans="1:14" x14ac:dyDescent="0.25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39"/>
      <c r="M958" s="39"/>
      <c r="N958" s="39"/>
    </row>
    <row r="959" spans="1:14" x14ac:dyDescent="0.25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39"/>
      <c r="M959" s="39"/>
      <c r="N959" s="39"/>
    </row>
    <row r="960" spans="1:14" x14ac:dyDescent="0.25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39"/>
      <c r="M960" s="39"/>
      <c r="N960" s="39"/>
    </row>
    <row r="961" spans="1:14" x14ac:dyDescent="0.25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39"/>
      <c r="M961" s="39"/>
      <c r="N961" s="39"/>
    </row>
    <row r="962" spans="1:14" x14ac:dyDescent="0.25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39"/>
      <c r="M962" s="39"/>
      <c r="N962" s="39"/>
    </row>
    <row r="963" spans="1:14" x14ac:dyDescent="0.25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39"/>
      <c r="M963" s="39"/>
      <c r="N963" s="39"/>
    </row>
    <row r="964" spans="1:14" x14ac:dyDescent="0.25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39"/>
      <c r="M964" s="39"/>
      <c r="N964" s="39"/>
    </row>
    <row r="965" spans="1:14" x14ac:dyDescent="0.25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39"/>
      <c r="M965" s="39"/>
      <c r="N965" s="39"/>
    </row>
    <row r="966" spans="1:14" x14ac:dyDescent="0.25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39"/>
      <c r="M966" s="39"/>
      <c r="N966" s="39"/>
    </row>
    <row r="967" spans="1:14" x14ac:dyDescent="0.25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39"/>
      <c r="M967" s="39"/>
      <c r="N967" s="39"/>
    </row>
    <row r="968" spans="1:14" x14ac:dyDescent="0.25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39"/>
      <c r="M968" s="39"/>
      <c r="N968" s="39"/>
    </row>
    <row r="969" spans="1:14" x14ac:dyDescent="0.25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39"/>
      <c r="M969" s="39"/>
      <c r="N969" s="39"/>
    </row>
    <row r="970" spans="1:14" x14ac:dyDescent="0.25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39"/>
      <c r="M970" s="39"/>
      <c r="N970" s="39"/>
    </row>
    <row r="971" spans="1:14" x14ac:dyDescent="0.25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39"/>
      <c r="M971" s="39"/>
      <c r="N971" s="39"/>
    </row>
    <row r="972" spans="1:14" x14ac:dyDescent="0.25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39"/>
      <c r="M972" s="39"/>
      <c r="N972" s="39"/>
    </row>
    <row r="973" spans="1:14" x14ac:dyDescent="0.25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39"/>
      <c r="M973" s="39"/>
      <c r="N973" s="39"/>
    </row>
    <row r="974" spans="1:14" x14ac:dyDescent="0.25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39"/>
      <c r="M974" s="39"/>
      <c r="N974" s="39"/>
    </row>
    <row r="975" spans="1:14" x14ac:dyDescent="0.25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39"/>
      <c r="M975" s="39"/>
      <c r="N975" s="39"/>
    </row>
    <row r="976" spans="1:14" x14ac:dyDescent="0.25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39"/>
      <c r="M976" s="39"/>
      <c r="N976" s="39"/>
    </row>
    <row r="977" spans="1:14" x14ac:dyDescent="0.25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39"/>
      <c r="M977" s="39"/>
      <c r="N977" s="39"/>
    </row>
    <row r="978" spans="1:14" x14ac:dyDescent="0.25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39"/>
      <c r="M978" s="39"/>
      <c r="N978" s="39"/>
    </row>
    <row r="979" spans="1:14" x14ac:dyDescent="0.25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39"/>
      <c r="M979" s="39"/>
      <c r="N979" s="39"/>
    </row>
    <row r="980" spans="1:14" x14ac:dyDescent="0.25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39"/>
      <c r="M980" s="39"/>
      <c r="N980" s="39"/>
    </row>
    <row r="981" spans="1:14" x14ac:dyDescent="0.25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39"/>
      <c r="M981" s="39"/>
      <c r="N981" s="39"/>
    </row>
    <row r="982" spans="1:14" x14ac:dyDescent="0.25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39"/>
      <c r="M982" s="39"/>
      <c r="N982" s="39"/>
    </row>
    <row r="983" spans="1:14" x14ac:dyDescent="0.25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39"/>
      <c r="M983" s="39"/>
      <c r="N983" s="39"/>
    </row>
    <row r="984" spans="1:14" x14ac:dyDescent="0.25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39"/>
      <c r="M984" s="39"/>
      <c r="N984" s="39"/>
    </row>
    <row r="985" spans="1:14" x14ac:dyDescent="0.25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39"/>
      <c r="M985" s="39"/>
      <c r="N985" s="39"/>
    </row>
    <row r="986" spans="1:14" x14ac:dyDescent="0.25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39"/>
      <c r="M986" s="39"/>
      <c r="N986" s="39"/>
    </row>
    <row r="987" spans="1:14" x14ac:dyDescent="0.25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39"/>
      <c r="M987" s="39"/>
      <c r="N987" s="39"/>
    </row>
    <row r="988" spans="1:14" x14ac:dyDescent="0.25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39"/>
      <c r="M988" s="39"/>
      <c r="N988" s="39"/>
    </row>
    <row r="989" spans="1:14" x14ac:dyDescent="0.25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39"/>
      <c r="M989" s="39"/>
      <c r="N989" s="39"/>
    </row>
    <row r="990" spans="1:14" x14ac:dyDescent="0.25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39"/>
      <c r="M990" s="39"/>
      <c r="N990" s="39"/>
    </row>
    <row r="991" spans="1:14" x14ac:dyDescent="0.25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39"/>
      <c r="M991" s="39"/>
      <c r="N991" s="39"/>
    </row>
    <row r="992" spans="1:14" x14ac:dyDescent="0.25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39"/>
      <c r="M992" s="39"/>
      <c r="N992" s="39"/>
    </row>
    <row r="993" spans="1:14" x14ac:dyDescent="0.25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39"/>
      <c r="M993" s="39"/>
      <c r="N993" s="39"/>
    </row>
    <row r="994" spans="1:14" x14ac:dyDescent="0.25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39"/>
      <c r="M994" s="39"/>
      <c r="N994" s="39"/>
    </row>
    <row r="995" spans="1:14" x14ac:dyDescent="0.25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39"/>
      <c r="M995" s="39"/>
      <c r="N995" s="39"/>
    </row>
    <row r="996" spans="1:14" x14ac:dyDescent="0.25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39"/>
      <c r="M996" s="39"/>
      <c r="N996" s="39"/>
    </row>
    <row r="997" spans="1:14" x14ac:dyDescent="0.25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39"/>
      <c r="M997" s="39"/>
      <c r="N997" s="39"/>
    </row>
    <row r="998" spans="1:14" x14ac:dyDescent="0.25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39"/>
      <c r="M998" s="39"/>
      <c r="N998" s="39"/>
    </row>
    <row r="999" spans="1:14" x14ac:dyDescent="0.25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39"/>
      <c r="M999" s="39"/>
      <c r="N999" s="39"/>
    </row>
    <row r="1000" spans="1:14" x14ac:dyDescent="0.25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39"/>
      <c r="M1000" s="39"/>
      <c r="N1000" s="39"/>
    </row>
    <row r="1001" spans="1:14" x14ac:dyDescent="0.25">
      <c r="A1001" s="39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39"/>
      <c r="M1001" s="39"/>
      <c r="N1001" s="39"/>
    </row>
    <row r="1002" spans="1:14" x14ac:dyDescent="0.25">
      <c r="A1002" s="39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39"/>
      <c r="M1002" s="39"/>
      <c r="N1002" s="39"/>
    </row>
    <row r="1003" spans="1:14" x14ac:dyDescent="0.25">
      <c r="A1003" s="39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39"/>
      <c r="M1003" s="39"/>
      <c r="N1003" s="39"/>
    </row>
    <row r="1004" spans="1:14" x14ac:dyDescent="0.25">
      <c r="A1004" s="39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39"/>
      <c r="M1004" s="39"/>
      <c r="N1004" s="39"/>
    </row>
    <row r="1005" spans="1:14" x14ac:dyDescent="0.25">
      <c r="A1005" s="39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39"/>
      <c r="M1005" s="39"/>
      <c r="N1005" s="39"/>
    </row>
    <row r="1006" spans="1:14" x14ac:dyDescent="0.25">
      <c r="A1006" s="39"/>
      <c r="B1006" s="40"/>
      <c r="C1006" s="40"/>
      <c r="D1006" s="40"/>
      <c r="E1006" s="40"/>
      <c r="F1006" s="40"/>
      <c r="G1006" s="40"/>
      <c r="H1006" s="40"/>
      <c r="I1006" s="40"/>
      <c r="J1006" s="40"/>
      <c r="K1006" s="40"/>
      <c r="L1006" s="39"/>
      <c r="M1006" s="39"/>
      <c r="N1006" s="39"/>
    </row>
    <row r="1007" spans="1:14" x14ac:dyDescent="0.25">
      <c r="A1007" s="39"/>
      <c r="B1007" s="40"/>
      <c r="C1007" s="40"/>
      <c r="D1007" s="40"/>
      <c r="E1007" s="40"/>
      <c r="F1007" s="40"/>
      <c r="G1007" s="40"/>
      <c r="H1007" s="40"/>
      <c r="I1007" s="40"/>
      <c r="J1007" s="40"/>
      <c r="K1007" s="40"/>
      <c r="L1007" s="39"/>
      <c r="M1007" s="39"/>
      <c r="N1007" s="39"/>
    </row>
    <row r="1008" spans="1:14" x14ac:dyDescent="0.25">
      <c r="A1008" s="39"/>
      <c r="B1008" s="40"/>
      <c r="C1008" s="40"/>
      <c r="D1008" s="40"/>
      <c r="E1008" s="40"/>
      <c r="F1008" s="40"/>
      <c r="G1008" s="40"/>
      <c r="H1008" s="40"/>
      <c r="I1008" s="40"/>
      <c r="J1008" s="40"/>
      <c r="K1008" s="40"/>
      <c r="L1008" s="39"/>
      <c r="M1008" s="39"/>
      <c r="N1008" s="39"/>
    </row>
    <row r="1009" spans="1:14" x14ac:dyDescent="0.25">
      <c r="A1009" s="39"/>
      <c r="B1009" s="40"/>
      <c r="C1009" s="40"/>
      <c r="D1009" s="40"/>
      <c r="E1009" s="40"/>
      <c r="F1009" s="40"/>
      <c r="G1009" s="40"/>
      <c r="H1009" s="40"/>
      <c r="I1009" s="40"/>
      <c r="J1009" s="40"/>
      <c r="K1009" s="40"/>
      <c r="L1009" s="39"/>
      <c r="M1009" s="39"/>
      <c r="N1009" s="39"/>
    </row>
    <row r="1010" spans="1:14" x14ac:dyDescent="0.25">
      <c r="A1010" s="39"/>
      <c r="B1010" s="40"/>
      <c r="C1010" s="40"/>
      <c r="D1010" s="40"/>
      <c r="E1010" s="40"/>
      <c r="F1010" s="40"/>
      <c r="G1010" s="40"/>
      <c r="H1010" s="40"/>
      <c r="I1010" s="40"/>
      <c r="J1010" s="40"/>
      <c r="K1010" s="40"/>
      <c r="L1010" s="39"/>
      <c r="M1010" s="39"/>
      <c r="N1010" s="39"/>
    </row>
    <row r="1011" spans="1:14" x14ac:dyDescent="0.25">
      <c r="A1011" s="39"/>
      <c r="B1011" s="40"/>
      <c r="C1011" s="40"/>
      <c r="D1011" s="40"/>
      <c r="E1011" s="40"/>
      <c r="F1011" s="40"/>
      <c r="G1011" s="40"/>
      <c r="H1011" s="40"/>
      <c r="I1011" s="40"/>
      <c r="J1011" s="40"/>
      <c r="K1011" s="40"/>
      <c r="L1011" s="39"/>
      <c r="M1011" s="39"/>
      <c r="N1011" s="39"/>
    </row>
    <row r="1012" spans="1:14" x14ac:dyDescent="0.25">
      <c r="A1012" s="39"/>
      <c r="B1012" s="40"/>
      <c r="C1012" s="40"/>
      <c r="D1012" s="40"/>
      <c r="E1012" s="40"/>
      <c r="F1012" s="40"/>
      <c r="G1012" s="40"/>
      <c r="H1012" s="40"/>
      <c r="I1012" s="40"/>
      <c r="J1012" s="40"/>
      <c r="K1012" s="40"/>
      <c r="L1012" s="39"/>
      <c r="M1012" s="39"/>
      <c r="N1012" s="39"/>
    </row>
    <row r="1013" spans="1:14" x14ac:dyDescent="0.25">
      <c r="A1013" s="39"/>
      <c r="B1013" s="40"/>
      <c r="C1013" s="40"/>
      <c r="D1013" s="40"/>
      <c r="E1013" s="40"/>
      <c r="F1013" s="40"/>
      <c r="G1013" s="40"/>
      <c r="H1013" s="40"/>
      <c r="I1013" s="40"/>
      <c r="J1013" s="40"/>
      <c r="K1013" s="40"/>
      <c r="L1013" s="39"/>
      <c r="M1013" s="39"/>
      <c r="N1013" s="39"/>
    </row>
    <row r="1014" spans="1:14" x14ac:dyDescent="0.25">
      <c r="A1014" s="39"/>
      <c r="B1014" s="40"/>
      <c r="C1014" s="40"/>
      <c r="D1014" s="40"/>
      <c r="E1014" s="40"/>
      <c r="F1014" s="40"/>
      <c r="G1014" s="40"/>
      <c r="H1014" s="40"/>
      <c r="I1014" s="40"/>
      <c r="J1014" s="40"/>
      <c r="K1014" s="40"/>
      <c r="L1014" s="39"/>
      <c r="M1014" s="39"/>
      <c r="N1014" s="39"/>
    </row>
    <row r="1015" spans="1:14" x14ac:dyDescent="0.25">
      <c r="A1015" s="39"/>
      <c r="B1015" s="40"/>
      <c r="C1015" s="40"/>
      <c r="D1015" s="40"/>
      <c r="E1015" s="40"/>
      <c r="F1015" s="40"/>
      <c r="G1015" s="40"/>
      <c r="H1015" s="40"/>
      <c r="I1015" s="40"/>
      <c r="J1015" s="40"/>
      <c r="K1015" s="40"/>
      <c r="L1015" s="39"/>
      <c r="M1015" s="39"/>
      <c r="N1015" s="39"/>
    </row>
    <row r="1016" spans="1:14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39"/>
      <c r="M1016" s="39"/>
      <c r="N1016" s="39"/>
    </row>
    <row r="1017" spans="1:14" x14ac:dyDescent="0.25">
      <c r="A1017" s="39"/>
      <c r="B1017" s="40"/>
      <c r="C1017" s="40"/>
      <c r="D1017" s="40"/>
      <c r="E1017" s="40"/>
      <c r="F1017" s="40"/>
      <c r="G1017" s="40"/>
      <c r="H1017" s="40"/>
      <c r="I1017" s="40"/>
      <c r="J1017" s="40"/>
      <c r="K1017" s="40"/>
      <c r="L1017" s="39"/>
      <c r="M1017" s="39"/>
      <c r="N1017" s="39"/>
    </row>
    <row r="1018" spans="1:14" x14ac:dyDescent="0.25">
      <c r="A1018" s="39"/>
      <c r="B1018" s="40"/>
      <c r="C1018" s="40"/>
      <c r="D1018" s="40"/>
      <c r="E1018" s="40"/>
      <c r="F1018" s="40"/>
      <c r="G1018" s="40"/>
      <c r="H1018" s="40"/>
      <c r="I1018" s="40"/>
      <c r="J1018" s="40"/>
      <c r="K1018" s="40"/>
      <c r="L1018" s="39"/>
      <c r="M1018" s="39"/>
      <c r="N1018" s="39"/>
    </row>
    <row r="1019" spans="1:14" x14ac:dyDescent="0.25">
      <c r="A1019" s="39"/>
      <c r="B1019" s="40"/>
      <c r="C1019" s="40"/>
      <c r="D1019" s="40"/>
      <c r="E1019" s="40"/>
      <c r="F1019" s="40"/>
      <c r="G1019" s="40"/>
      <c r="H1019" s="40"/>
      <c r="I1019" s="40"/>
      <c r="J1019" s="40"/>
      <c r="K1019" s="40"/>
      <c r="L1019" s="39"/>
      <c r="M1019" s="39"/>
      <c r="N1019" s="39"/>
    </row>
    <row r="1020" spans="1:14" x14ac:dyDescent="0.25">
      <c r="A1020" s="39"/>
      <c r="B1020" s="40"/>
      <c r="C1020" s="40"/>
      <c r="D1020" s="40"/>
      <c r="E1020" s="40"/>
      <c r="F1020" s="40"/>
      <c r="G1020" s="40"/>
      <c r="H1020" s="40"/>
      <c r="I1020" s="40"/>
      <c r="J1020" s="40"/>
      <c r="K1020" s="40"/>
      <c r="L1020" s="39"/>
      <c r="M1020" s="39"/>
      <c r="N1020" s="39"/>
    </row>
    <row r="1021" spans="1:14" x14ac:dyDescent="0.25">
      <c r="A1021" s="39"/>
      <c r="B1021" s="40"/>
      <c r="C1021" s="40"/>
      <c r="D1021" s="40"/>
      <c r="E1021" s="40"/>
      <c r="F1021" s="40"/>
      <c r="G1021" s="40"/>
      <c r="H1021" s="40"/>
      <c r="I1021" s="40"/>
      <c r="J1021" s="40"/>
      <c r="K1021" s="40"/>
      <c r="L1021" s="39"/>
      <c r="M1021" s="39"/>
      <c r="N1021" s="39"/>
    </row>
    <row r="1022" spans="1:14" x14ac:dyDescent="0.25">
      <c r="A1022" s="39"/>
      <c r="B1022" s="40"/>
      <c r="C1022" s="40"/>
      <c r="D1022" s="40"/>
      <c r="E1022" s="40"/>
      <c r="F1022" s="40"/>
      <c r="G1022" s="40"/>
      <c r="H1022" s="40"/>
      <c r="I1022" s="40"/>
      <c r="J1022" s="40"/>
      <c r="K1022" s="40"/>
      <c r="L1022" s="39"/>
      <c r="M1022" s="39"/>
      <c r="N1022" s="39"/>
    </row>
    <row r="1023" spans="1:14" x14ac:dyDescent="0.25">
      <c r="A1023" s="39"/>
      <c r="B1023" s="40"/>
      <c r="C1023" s="40"/>
      <c r="D1023" s="40"/>
      <c r="E1023" s="40"/>
      <c r="F1023" s="40"/>
      <c r="G1023" s="40"/>
      <c r="H1023" s="40"/>
      <c r="I1023" s="40"/>
      <c r="J1023" s="40"/>
      <c r="K1023" s="40"/>
      <c r="L1023" s="39"/>
      <c r="M1023" s="39"/>
      <c r="N1023" s="39"/>
    </row>
    <row r="1024" spans="1:14" x14ac:dyDescent="0.25">
      <c r="A1024" s="39"/>
      <c r="B1024" s="40"/>
      <c r="C1024" s="40"/>
      <c r="D1024" s="40"/>
      <c r="E1024" s="40"/>
      <c r="F1024" s="40"/>
      <c r="G1024" s="40"/>
      <c r="H1024" s="40"/>
      <c r="I1024" s="40"/>
      <c r="J1024" s="40"/>
      <c r="K1024" s="40"/>
      <c r="L1024" s="39"/>
      <c r="M1024" s="39"/>
      <c r="N1024" s="39"/>
    </row>
    <row r="1025" spans="1:14" x14ac:dyDescent="0.25">
      <c r="A1025" s="39"/>
      <c r="B1025" s="40"/>
      <c r="C1025" s="40"/>
      <c r="D1025" s="40"/>
      <c r="E1025" s="40"/>
      <c r="F1025" s="40"/>
      <c r="G1025" s="40"/>
      <c r="H1025" s="40"/>
      <c r="I1025" s="40"/>
      <c r="J1025" s="40"/>
      <c r="K1025" s="40"/>
      <c r="L1025" s="39"/>
      <c r="M1025" s="39"/>
      <c r="N1025" s="39"/>
    </row>
    <row r="1026" spans="1:14" x14ac:dyDescent="0.25">
      <c r="A1026" s="39"/>
      <c r="B1026" s="40"/>
      <c r="C1026" s="40"/>
      <c r="D1026" s="40"/>
      <c r="E1026" s="40"/>
      <c r="F1026" s="40"/>
      <c r="G1026" s="40"/>
      <c r="H1026" s="40"/>
      <c r="I1026" s="40"/>
      <c r="J1026" s="40"/>
      <c r="K1026" s="40"/>
      <c r="L1026" s="39"/>
      <c r="M1026" s="39"/>
      <c r="N1026" s="39"/>
    </row>
    <row r="1027" spans="1:14" x14ac:dyDescent="0.25">
      <c r="A1027" s="39"/>
      <c r="B1027" s="40"/>
      <c r="C1027" s="40"/>
      <c r="D1027" s="40"/>
      <c r="E1027" s="40"/>
      <c r="F1027" s="40"/>
      <c r="G1027" s="40"/>
      <c r="H1027" s="40"/>
      <c r="I1027" s="40"/>
      <c r="J1027" s="40"/>
      <c r="K1027" s="40"/>
      <c r="L1027" s="39"/>
      <c r="M1027" s="39"/>
      <c r="N1027" s="39"/>
    </row>
    <row r="1028" spans="1:14" x14ac:dyDescent="0.25">
      <c r="A1028" s="39"/>
      <c r="B1028" s="40"/>
      <c r="C1028" s="40"/>
      <c r="D1028" s="40"/>
      <c r="E1028" s="40"/>
      <c r="F1028" s="40"/>
      <c r="G1028" s="40"/>
      <c r="H1028" s="40"/>
      <c r="I1028" s="40"/>
      <c r="J1028" s="40"/>
      <c r="K1028" s="40"/>
      <c r="L1028" s="39"/>
      <c r="M1028" s="39"/>
      <c r="N1028" s="39"/>
    </row>
    <row r="1029" spans="1:14" x14ac:dyDescent="0.25">
      <c r="A1029" s="39"/>
      <c r="B1029" s="40"/>
      <c r="C1029" s="40"/>
      <c r="D1029" s="40"/>
      <c r="E1029" s="40"/>
      <c r="F1029" s="40"/>
      <c r="G1029" s="40"/>
      <c r="H1029" s="40"/>
      <c r="I1029" s="40"/>
      <c r="J1029" s="40"/>
      <c r="K1029" s="40"/>
      <c r="L1029" s="39"/>
      <c r="M1029" s="39"/>
      <c r="N1029" s="39"/>
    </row>
    <row r="1030" spans="1:14" x14ac:dyDescent="0.25">
      <c r="A1030" s="39"/>
      <c r="B1030" s="40"/>
      <c r="C1030" s="40"/>
      <c r="D1030" s="40"/>
      <c r="E1030" s="40"/>
      <c r="F1030" s="40"/>
      <c r="G1030" s="40"/>
      <c r="H1030" s="40"/>
      <c r="I1030" s="40"/>
      <c r="J1030" s="40"/>
      <c r="K1030" s="40"/>
      <c r="L1030" s="39"/>
      <c r="M1030" s="39"/>
      <c r="N1030" s="39"/>
    </row>
    <row r="1031" spans="1:14" x14ac:dyDescent="0.25">
      <c r="A1031" s="39"/>
      <c r="B1031" s="40"/>
      <c r="C1031" s="40"/>
      <c r="D1031" s="40"/>
      <c r="E1031" s="40"/>
      <c r="F1031" s="40"/>
      <c r="G1031" s="40"/>
      <c r="H1031" s="40"/>
      <c r="I1031" s="40"/>
      <c r="J1031" s="40"/>
      <c r="K1031" s="40"/>
      <c r="L1031" s="39"/>
      <c r="M1031" s="39"/>
      <c r="N1031" s="39"/>
    </row>
    <row r="1032" spans="1:14" x14ac:dyDescent="0.25">
      <c r="A1032" s="39"/>
      <c r="B1032" s="40"/>
      <c r="C1032" s="40"/>
      <c r="D1032" s="40"/>
      <c r="E1032" s="40"/>
      <c r="F1032" s="40"/>
      <c r="G1032" s="40"/>
      <c r="H1032" s="40"/>
      <c r="I1032" s="40"/>
      <c r="J1032" s="40"/>
      <c r="K1032" s="40"/>
      <c r="L1032" s="39"/>
      <c r="M1032" s="39"/>
      <c r="N1032" s="39"/>
    </row>
    <row r="1033" spans="1:14" x14ac:dyDescent="0.25">
      <c r="A1033" s="39"/>
      <c r="B1033" s="40"/>
      <c r="C1033" s="40"/>
      <c r="D1033" s="40"/>
      <c r="E1033" s="40"/>
      <c r="F1033" s="40"/>
      <c r="G1033" s="40"/>
      <c r="H1033" s="40"/>
      <c r="I1033" s="40"/>
      <c r="J1033" s="40"/>
      <c r="K1033" s="40"/>
      <c r="L1033" s="39"/>
      <c r="M1033" s="39"/>
      <c r="N1033" s="39"/>
    </row>
    <row r="1034" spans="1:14" x14ac:dyDescent="0.25">
      <c r="A1034" s="39"/>
      <c r="B1034" s="40"/>
      <c r="C1034" s="40"/>
      <c r="D1034" s="40"/>
      <c r="E1034" s="40"/>
      <c r="F1034" s="40"/>
      <c r="G1034" s="40"/>
      <c r="H1034" s="40"/>
      <c r="I1034" s="40"/>
      <c r="J1034" s="40"/>
      <c r="K1034" s="40"/>
      <c r="L1034" s="39"/>
      <c r="M1034" s="39"/>
      <c r="N1034" s="39"/>
    </row>
    <row r="1035" spans="1:14" x14ac:dyDescent="0.25">
      <c r="A1035" s="39"/>
      <c r="B1035" s="40"/>
      <c r="C1035" s="40"/>
      <c r="D1035" s="40"/>
      <c r="E1035" s="40"/>
      <c r="F1035" s="40"/>
      <c r="G1035" s="40"/>
      <c r="H1035" s="40"/>
      <c r="I1035" s="40"/>
      <c r="J1035" s="40"/>
      <c r="K1035" s="40"/>
      <c r="L1035" s="39"/>
      <c r="M1035" s="39"/>
      <c r="N1035" s="39"/>
    </row>
    <row r="1036" spans="1:14" x14ac:dyDescent="0.25">
      <c r="A1036" s="39"/>
      <c r="B1036" s="40"/>
      <c r="C1036" s="40"/>
      <c r="D1036" s="40"/>
      <c r="E1036" s="40"/>
      <c r="F1036" s="40"/>
      <c r="G1036" s="40"/>
      <c r="H1036" s="40"/>
      <c r="I1036" s="40"/>
      <c r="J1036" s="40"/>
      <c r="K1036" s="40"/>
      <c r="L1036" s="39"/>
      <c r="M1036" s="39"/>
      <c r="N1036" s="39"/>
    </row>
    <row r="1037" spans="1:14" x14ac:dyDescent="0.25">
      <c r="A1037" s="39"/>
      <c r="B1037" s="40"/>
      <c r="C1037" s="40"/>
      <c r="D1037" s="40"/>
      <c r="E1037" s="40"/>
      <c r="F1037" s="40"/>
      <c r="G1037" s="40"/>
      <c r="H1037" s="40"/>
      <c r="I1037" s="40"/>
      <c r="J1037" s="40"/>
      <c r="K1037" s="40"/>
      <c r="L1037" s="39"/>
      <c r="M1037" s="39"/>
      <c r="N1037" s="39"/>
    </row>
    <row r="1038" spans="1:14" x14ac:dyDescent="0.25">
      <c r="A1038" s="39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39"/>
      <c r="M1038" s="39"/>
      <c r="N1038" s="39"/>
    </row>
    <row r="1039" spans="1:14" x14ac:dyDescent="0.25">
      <c r="A1039" s="39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39"/>
      <c r="M1039" s="39"/>
      <c r="N1039" s="39"/>
    </row>
    <row r="1040" spans="1:14" x14ac:dyDescent="0.25">
      <c r="A1040" s="39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39"/>
      <c r="M1040" s="39"/>
      <c r="N1040" s="39"/>
    </row>
    <row r="1041" spans="1:14" x14ac:dyDescent="0.25">
      <c r="A1041" s="39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39"/>
      <c r="M1041" s="39"/>
      <c r="N1041" s="39"/>
    </row>
    <row r="1042" spans="1:14" x14ac:dyDescent="0.25">
      <c r="A1042" s="39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39"/>
      <c r="M1042" s="39"/>
      <c r="N1042" s="39"/>
    </row>
    <row r="1043" spans="1:14" x14ac:dyDescent="0.25">
      <c r="A1043" s="39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39"/>
      <c r="M1043" s="39"/>
      <c r="N1043" s="39"/>
    </row>
    <row r="1044" spans="1:14" x14ac:dyDescent="0.25">
      <c r="A1044" s="39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39"/>
      <c r="M1044" s="39"/>
      <c r="N1044" s="39"/>
    </row>
    <row r="1045" spans="1:14" x14ac:dyDescent="0.25">
      <c r="A1045" s="39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39"/>
      <c r="M1045" s="39"/>
      <c r="N1045" s="39"/>
    </row>
    <row r="1046" spans="1:14" x14ac:dyDescent="0.25">
      <c r="A1046" s="39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39"/>
      <c r="M1046" s="39"/>
      <c r="N1046" s="39"/>
    </row>
    <row r="1047" spans="1:14" x14ac:dyDescent="0.25">
      <c r="A1047" s="39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39"/>
      <c r="M1047" s="39"/>
      <c r="N1047" s="39"/>
    </row>
    <row r="1048" spans="1:14" x14ac:dyDescent="0.25">
      <c r="A1048" s="39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39"/>
      <c r="M1048" s="39"/>
      <c r="N1048" s="39"/>
    </row>
    <row r="1049" spans="1:14" x14ac:dyDescent="0.25">
      <c r="A1049" s="39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39"/>
      <c r="M1049" s="39"/>
      <c r="N1049" s="39"/>
    </row>
    <row r="1050" spans="1:14" x14ac:dyDescent="0.25">
      <c r="A1050" s="39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39"/>
      <c r="M1050" s="39"/>
      <c r="N1050" s="39"/>
    </row>
    <row r="1051" spans="1:14" x14ac:dyDescent="0.25">
      <c r="A1051" s="39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39"/>
      <c r="M1051" s="39"/>
      <c r="N1051" s="39"/>
    </row>
    <row r="1052" spans="1:14" x14ac:dyDescent="0.25">
      <c r="A1052" s="39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39"/>
      <c r="M1052" s="39"/>
      <c r="N1052" s="39"/>
    </row>
    <row r="1053" spans="1:14" x14ac:dyDescent="0.25">
      <c r="A1053" s="39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39"/>
      <c r="M1053" s="39"/>
      <c r="N1053" s="39"/>
    </row>
    <row r="1054" spans="1:14" x14ac:dyDescent="0.25">
      <c r="A1054" s="39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39"/>
      <c r="M1054" s="39"/>
      <c r="N1054" s="39"/>
    </row>
    <row r="1055" spans="1:14" x14ac:dyDescent="0.25">
      <c r="A1055" s="39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39"/>
      <c r="M1055" s="39"/>
      <c r="N1055" s="39"/>
    </row>
    <row r="1056" spans="1:14" x14ac:dyDescent="0.25">
      <c r="A1056" s="39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39"/>
      <c r="M1056" s="39"/>
      <c r="N1056" s="39"/>
    </row>
    <row r="1057" spans="1:14" x14ac:dyDescent="0.25">
      <c r="A1057" s="39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39"/>
      <c r="M1057" s="39"/>
      <c r="N1057" s="39"/>
    </row>
    <row r="1058" spans="1:14" x14ac:dyDescent="0.25">
      <c r="A1058" s="39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39"/>
      <c r="M1058" s="39"/>
      <c r="N1058" s="39"/>
    </row>
    <row r="1059" spans="1:14" x14ac:dyDescent="0.25">
      <c r="A1059" s="39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39"/>
      <c r="M1059" s="39"/>
      <c r="N1059" s="39"/>
    </row>
    <row r="1060" spans="1:14" x14ac:dyDescent="0.25">
      <c r="A1060" s="39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39"/>
      <c r="M1060" s="39"/>
      <c r="N1060" s="39"/>
    </row>
    <row r="1061" spans="1:14" x14ac:dyDescent="0.25">
      <c r="A1061" s="39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39"/>
      <c r="M1061" s="39"/>
      <c r="N1061" s="39"/>
    </row>
    <row r="1062" spans="1:14" x14ac:dyDescent="0.25">
      <c r="A1062" s="39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39"/>
      <c r="M1062" s="39"/>
      <c r="N1062" s="39"/>
    </row>
    <row r="1063" spans="1:14" x14ac:dyDescent="0.25">
      <c r="A1063" s="39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39"/>
      <c r="M1063" s="39"/>
      <c r="N1063" s="39"/>
    </row>
    <row r="1064" spans="1:14" x14ac:dyDescent="0.25">
      <c r="A1064" s="39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39"/>
      <c r="M1064" s="39"/>
      <c r="N1064" s="39"/>
    </row>
    <row r="1065" spans="1:14" x14ac:dyDescent="0.25">
      <c r="A1065" s="39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39"/>
      <c r="M1065" s="39"/>
      <c r="N1065" s="39"/>
    </row>
    <row r="1066" spans="1:14" x14ac:dyDescent="0.25">
      <c r="A1066" s="39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39"/>
      <c r="M1066" s="39"/>
      <c r="N1066" s="39"/>
    </row>
    <row r="1067" spans="1:14" x14ac:dyDescent="0.25">
      <c r="A1067" s="39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39"/>
      <c r="M1067" s="39"/>
      <c r="N1067" s="39"/>
    </row>
    <row r="1068" spans="1:14" x14ac:dyDescent="0.25">
      <c r="A1068" s="39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39"/>
      <c r="M1068" s="39"/>
      <c r="N1068" s="39"/>
    </row>
    <row r="1069" spans="1:14" x14ac:dyDescent="0.25">
      <c r="A1069" s="39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39"/>
      <c r="M1069" s="39"/>
      <c r="N1069" s="39"/>
    </row>
    <row r="1070" spans="1:14" x14ac:dyDescent="0.25">
      <c r="A1070" s="39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39"/>
      <c r="M1070" s="39"/>
      <c r="N1070" s="39"/>
    </row>
    <row r="1071" spans="1:14" x14ac:dyDescent="0.25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39"/>
      <c r="M1071" s="39"/>
      <c r="N1071" s="39"/>
    </row>
    <row r="1072" spans="1:14" x14ac:dyDescent="0.25">
      <c r="A1072" s="39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39"/>
      <c r="M1072" s="39"/>
      <c r="N1072" s="39"/>
    </row>
    <row r="1073" spans="1:14" x14ac:dyDescent="0.25">
      <c r="A1073" s="39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39"/>
      <c r="M1073" s="39"/>
      <c r="N1073" s="39"/>
    </row>
    <row r="1074" spans="1:14" x14ac:dyDescent="0.25">
      <c r="A1074" s="39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39"/>
      <c r="M1074" s="39"/>
      <c r="N1074" s="39"/>
    </row>
    <row r="1075" spans="1:14" x14ac:dyDescent="0.25">
      <c r="A1075" s="39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39"/>
      <c r="M1075" s="39"/>
      <c r="N1075" s="39"/>
    </row>
    <row r="1076" spans="1:14" x14ac:dyDescent="0.25">
      <c r="A1076" s="39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39"/>
      <c r="M1076" s="39"/>
      <c r="N1076" s="39"/>
    </row>
    <row r="1077" spans="1:14" x14ac:dyDescent="0.25">
      <c r="A1077" s="39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39"/>
      <c r="M1077" s="39"/>
      <c r="N1077" s="39"/>
    </row>
    <row r="1078" spans="1:14" x14ac:dyDescent="0.25">
      <c r="A1078" s="39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39"/>
      <c r="M1078" s="39"/>
      <c r="N1078" s="39"/>
    </row>
    <row r="1079" spans="1:14" x14ac:dyDescent="0.25">
      <c r="A1079" s="39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39"/>
      <c r="M1079" s="39"/>
      <c r="N1079" s="39"/>
    </row>
    <row r="1080" spans="1:14" x14ac:dyDescent="0.25">
      <c r="A1080" s="39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39"/>
      <c r="M1080" s="39"/>
      <c r="N1080" s="39"/>
    </row>
    <row r="1081" spans="1:14" x14ac:dyDescent="0.25">
      <c r="A1081" s="39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39"/>
      <c r="M1081" s="39"/>
      <c r="N1081" s="39"/>
    </row>
    <row r="1082" spans="1:14" x14ac:dyDescent="0.25">
      <c r="A1082" s="39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39"/>
      <c r="M1082" s="39"/>
      <c r="N1082" s="39"/>
    </row>
    <row r="1083" spans="1:14" x14ac:dyDescent="0.25">
      <c r="A1083" s="39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39"/>
      <c r="M1083" s="39"/>
      <c r="N1083" s="39"/>
    </row>
    <row r="1084" spans="1:14" x14ac:dyDescent="0.25">
      <c r="A1084" s="39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39"/>
      <c r="M1084" s="39"/>
      <c r="N1084" s="39"/>
    </row>
    <row r="1085" spans="1:14" x14ac:dyDescent="0.25">
      <c r="A1085" s="39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39"/>
      <c r="M1085" s="39"/>
      <c r="N1085" s="39"/>
    </row>
    <row r="1086" spans="1:14" x14ac:dyDescent="0.25">
      <c r="A1086" s="39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39"/>
      <c r="M1086" s="39"/>
      <c r="N1086" s="39"/>
    </row>
    <row r="1087" spans="1:14" x14ac:dyDescent="0.25">
      <c r="A1087" s="39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39"/>
      <c r="M1087" s="39"/>
      <c r="N1087" s="39"/>
    </row>
    <row r="1088" spans="1:14" x14ac:dyDescent="0.25">
      <c r="A1088" s="39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39"/>
      <c r="M1088" s="39"/>
      <c r="N1088" s="39"/>
    </row>
    <row r="1089" spans="1:14" x14ac:dyDescent="0.25">
      <c r="A1089" s="39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39"/>
      <c r="M1089" s="39"/>
      <c r="N1089" s="39"/>
    </row>
    <row r="1090" spans="1:14" x14ac:dyDescent="0.25">
      <c r="A1090" s="39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39"/>
      <c r="M1090" s="39"/>
      <c r="N1090" s="39"/>
    </row>
    <row r="1091" spans="1:14" x14ac:dyDescent="0.25">
      <c r="A1091" s="39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39"/>
      <c r="M1091" s="39"/>
      <c r="N1091" s="39"/>
    </row>
    <row r="1092" spans="1:14" x14ac:dyDescent="0.25">
      <c r="A1092" s="39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39"/>
      <c r="M1092" s="39"/>
      <c r="N1092" s="39"/>
    </row>
    <row r="1093" spans="1:14" x14ac:dyDescent="0.25">
      <c r="A1093" s="39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39"/>
      <c r="M1093" s="39"/>
      <c r="N1093" s="39"/>
    </row>
    <row r="1094" spans="1:14" x14ac:dyDescent="0.25">
      <c r="A1094" s="39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39"/>
      <c r="M1094" s="39"/>
      <c r="N1094" s="39"/>
    </row>
    <row r="1095" spans="1:14" x14ac:dyDescent="0.25">
      <c r="A1095" s="39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39"/>
      <c r="M1095" s="39"/>
      <c r="N1095" s="39"/>
    </row>
    <row r="1096" spans="1:14" x14ac:dyDescent="0.25">
      <c r="A1096" s="39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39"/>
      <c r="M1096" s="39"/>
      <c r="N1096" s="39"/>
    </row>
    <row r="1097" spans="1:14" x14ac:dyDescent="0.25">
      <c r="A1097" s="39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39"/>
      <c r="M1097" s="39"/>
      <c r="N1097" s="39"/>
    </row>
    <row r="1098" spans="1:14" x14ac:dyDescent="0.25">
      <c r="A1098" s="39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39"/>
      <c r="M1098" s="39"/>
      <c r="N1098" s="39"/>
    </row>
    <row r="1099" spans="1:14" x14ac:dyDescent="0.25">
      <c r="A1099" s="39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39"/>
      <c r="M1099" s="39"/>
      <c r="N1099" s="39"/>
    </row>
    <row r="1100" spans="1:14" x14ac:dyDescent="0.25">
      <c r="A1100" s="39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39"/>
      <c r="M1100" s="39"/>
      <c r="N1100" s="39"/>
    </row>
    <row r="1101" spans="1:14" x14ac:dyDescent="0.25">
      <c r="A1101" s="39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39"/>
      <c r="M1101" s="39"/>
      <c r="N1101" s="39"/>
    </row>
    <row r="1102" spans="1:14" x14ac:dyDescent="0.25">
      <c r="A1102" s="39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39"/>
      <c r="M1102" s="39"/>
      <c r="N1102" s="39"/>
    </row>
    <row r="1103" spans="1:14" x14ac:dyDescent="0.25">
      <c r="A1103" s="39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39"/>
      <c r="M1103" s="39"/>
      <c r="N1103" s="39"/>
    </row>
    <row r="1104" spans="1:14" x14ac:dyDescent="0.25">
      <c r="A1104" s="39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39"/>
      <c r="M1104" s="39"/>
      <c r="N1104" s="39"/>
    </row>
    <row r="1105" spans="1:14" x14ac:dyDescent="0.25">
      <c r="A1105" s="39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39"/>
      <c r="M1105" s="39"/>
      <c r="N1105" s="39"/>
    </row>
    <row r="1106" spans="1:14" x14ac:dyDescent="0.25">
      <c r="A1106" s="39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39"/>
      <c r="M1106" s="39"/>
      <c r="N1106" s="39"/>
    </row>
    <row r="1107" spans="1:14" x14ac:dyDescent="0.25">
      <c r="A1107" s="39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39"/>
      <c r="M1107" s="39"/>
      <c r="N1107" s="39"/>
    </row>
    <row r="1108" spans="1:14" x14ac:dyDescent="0.25">
      <c r="A1108" s="39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39"/>
      <c r="M1108" s="39"/>
      <c r="N1108" s="39"/>
    </row>
    <row r="1109" spans="1:14" x14ac:dyDescent="0.25">
      <c r="A1109" s="39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39"/>
      <c r="M1109" s="39"/>
      <c r="N1109" s="39"/>
    </row>
    <row r="1110" spans="1:14" x14ac:dyDescent="0.25">
      <c r="A1110" s="39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39"/>
      <c r="M1110" s="39"/>
      <c r="N1110" s="39"/>
    </row>
    <row r="1111" spans="1:14" x14ac:dyDescent="0.25">
      <c r="A1111" s="39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39"/>
      <c r="M1111" s="39"/>
      <c r="N1111" s="39"/>
    </row>
    <row r="1112" spans="1:14" x14ac:dyDescent="0.25">
      <c r="A1112" s="39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39"/>
      <c r="M1112" s="39"/>
      <c r="N1112" s="39"/>
    </row>
    <row r="1113" spans="1:14" x14ac:dyDescent="0.25">
      <c r="A1113" s="39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39"/>
      <c r="M1113" s="39"/>
      <c r="N1113" s="39"/>
    </row>
    <row r="1114" spans="1:14" x14ac:dyDescent="0.25">
      <c r="A1114" s="39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39"/>
      <c r="M1114" s="39"/>
      <c r="N1114" s="39"/>
    </row>
    <row r="1115" spans="1:14" x14ac:dyDescent="0.25">
      <c r="A1115" s="39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39"/>
      <c r="M1115" s="39"/>
      <c r="N1115" s="39"/>
    </row>
    <row r="1116" spans="1:14" x14ac:dyDescent="0.25">
      <c r="A1116" s="39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39"/>
      <c r="M1116" s="39"/>
      <c r="N1116" s="39"/>
    </row>
    <row r="1117" spans="1:14" x14ac:dyDescent="0.25">
      <c r="A1117" s="39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39"/>
      <c r="M1117" s="39"/>
      <c r="N1117" s="39"/>
    </row>
    <row r="1118" spans="1:14" x14ac:dyDescent="0.25">
      <c r="A1118" s="39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39"/>
      <c r="M1118" s="39"/>
      <c r="N1118" s="39"/>
    </row>
    <row r="1119" spans="1:14" x14ac:dyDescent="0.25">
      <c r="A1119" s="39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39"/>
      <c r="M1119" s="39"/>
      <c r="N1119" s="39"/>
    </row>
    <row r="1120" spans="1:14" x14ac:dyDescent="0.25">
      <c r="A1120" s="39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39"/>
      <c r="M1120" s="39"/>
      <c r="N1120" s="39"/>
    </row>
    <row r="1121" spans="1:14" x14ac:dyDescent="0.25">
      <c r="A1121" s="39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39"/>
      <c r="M1121" s="39"/>
      <c r="N1121" s="39"/>
    </row>
    <row r="1122" spans="1:14" x14ac:dyDescent="0.25">
      <c r="A1122" s="39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39"/>
      <c r="M1122" s="39"/>
      <c r="N1122" s="39"/>
    </row>
    <row r="1123" spans="1:14" x14ac:dyDescent="0.25">
      <c r="A1123" s="39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39"/>
      <c r="M1123" s="39"/>
      <c r="N1123" s="39"/>
    </row>
    <row r="1124" spans="1:14" x14ac:dyDescent="0.25">
      <c r="A1124" s="39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39"/>
      <c r="M1124" s="39"/>
      <c r="N1124" s="39"/>
    </row>
    <row r="1125" spans="1:14" x14ac:dyDescent="0.25">
      <c r="A1125" s="39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39"/>
      <c r="M1125" s="39"/>
      <c r="N1125" s="39"/>
    </row>
    <row r="1126" spans="1:14" x14ac:dyDescent="0.25">
      <c r="A1126" s="39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39"/>
      <c r="M1126" s="39"/>
      <c r="N1126" s="39"/>
    </row>
    <row r="1127" spans="1:14" x14ac:dyDescent="0.25">
      <c r="A1127" s="39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39"/>
      <c r="M1127" s="39"/>
      <c r="N1127" s="39"/>
    </row>
    <row r="1128" spans="1:14" x14ac:dyDescent="0.25">
      <c r="A1128" s="39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39"/>
      <c r="M1128" s="39"/>
      <c r="N1128" s="39"/>
    </row>
    <row r="1129" spans="1:14" x14ac:dyDescent="0.25">
      <c r="A1129" s="39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39"/>
      <c r="M1129" s="39"/>
      <c r="N1129" s="39"/>
    </row>
    <row r="1130" spans="1:14" x14ac:dyDescent="0.25">
      <c r="A1130" s="39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39"/>
      <c r="M1130" s="39"/>
      <c r="N1130" s="39"/>
    </row>
    <row r="1131" spans="1:14" x14ac:dyDescent="0.25">
      <c r="A1131" s="39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39"/>
      <c r="M1131" s="39"/>
      <c r="N1131" s="39"/>
    </row>
    <row r="1132" spans="1:14" x14ac:dyDescent="0.25">
      <c r="A1132" s="39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39"/>
      <c r="M1132" s="39"/>
      <c r="N1132" s="39"/>
    </row>
    <row r="1133" spans="1:14" x14ac:dyDescent="0.25">
      <c r="A1133" s="39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39"/>
      <c r="M1133" s="39"/>
      <c r="N1133" s="39"/>
    </row>
    <row r="1134" spans="1:14" x14ac:dyDescent="0.25">
      <c r="A1134" s="39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39"/>
      <c r="M1134" s="39"/>
      <c r="N1134" s="39"/>
    </row>
    <row r="1135" spans="1:14" x14ac:dyDescent="0.25">
      <c r="A1135" s="39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39"/>
      <c r="M1135" s="39"/>
      <c r="N1135" s="39"/>
    </row>
    <row r="1136" spans="1:14" x14ac:dyDescent="0.25">
      <c r="A1136" s="39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39"/>
      <c r="M1136" s="39"/>
      <c r="N1136" s="39"/>
    </row>
    <row r="1137" spans="1:14" x14ac:dyDescent="0.25">
      <c r="A1137" s="39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39"/>
      <c r="M1137" s="39"/>
      <c r="N1137" s="39"/>
    </row>
    <row r="1138" spans="1:14" x14ac:dyDescent="0.25">
      <c r="A1138" s="39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39"/>
      <c r="M1138" s="39"/>
      <c r="N1138" s="39"/>
    </row>
    <row r="1139" spans="1:14" x14ac:dyDescent="0.25">
      <c r="A1139" s="39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39"/>
      <c r="M1139" s="39"/>
      <c r="N1139" s="39"/>
    </row>
    <row r="1140" spans="1:14" x14ac:dyDescent="0.25">
      <c r="A1140" s="39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39"/>
      <c r="M1140" s="39"/>
      <c r="N1140" s="39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62" priority="66">
      <formula>$A$11=2</formula>
    </cfRule>
    <cfRule type="expression" dxfId="61" priority="67">
      <formula>$A$11=3</formula>
    </cfRule>
    <cfRule type="expression" dxfId="60" priority="68">
      <formula>$A$11=1</formula>
    </cfRule>
  </conditionalFormatting>
  <conditionalFormatting sqref="I17 I19:I20 I22 I26:I27 I29 I32:I35 K17:L35">
    <cfRule type="expression" dxfId="59" priority="65">
      <formula>$H17="CCI (CC Intégral)"</formula>
    </cfRule>
  </conditionalFormatting>
  <conditionalFormatting sqref="I17:J17 I27:J27 I19:I20 I29:J29 I26 I22:I23 I32:J35">
    <cfRule type="expression" dxfId="58" priority="64">
      <formula>$H17="CT (Contrôle terminal)"</formula>
    </cfRule>
  </conditionalFormatting>
  <conditionalFormatting sqref="K15:L15">
    <cfRule type="expression" dxfId="57" priority="62">
      <formula>$H$17="CCI (CC Intégral)"</formula>
    </cfRule>
  </conditionalFormatting>
  <conditionalFormatting sqref="K16:L16">
    <cfRule type="expression" dxfId="56" priority="58">
      <formula>$H$17="CCI (CC Intégral)"</formula>
    </cfRule>
  </conditionalFormatting>
  <conditionalFormatting sqref="O15">
    <cfRule type="expression" dxfId="55" priority="55">
      <formula>$A$11=2</formula>
    </cfRule>
    <cfRule type="expression" dxfId="54" priority="56">
      <formula>$A$11=3</formula>
    </cfRule>
    <cfRule type="expression" dxfId="53" priority="57">
      <formula>$A$11=1</formula>
    </cfRule>
  </conditionalFormatting>
  <conditionalFormatting sqref="P15:Q15">
    <cfRule type="expression" dxfId="52" priority="52">
      <formula>$A$11=2</formula>
    </cfRule>
    <cfRule type="expression" dxfId="51" priority="53">
      <formula>$A$11=3</formula>
    </cfRule>
    <cfRule type="expression" dxfId="50" priority="54">
      <formula>$A$11=1</formula>
    </cfRule>
  </conditionalFormatting>
  <conditionalFormatting sqref="P16:Q16">
    <cfRule type="expression" dxfId="49" priority="49">
      <formula>$A$11=2</formula>
    </cfRule>
    <cfRule type="expression" dxfId="48" priority="50">
      <formula>$A$11=4</formula>
    </cfRule>
    <cfRule type="expression" dxfId="47" priority="51">
      <formula>$A$11=1</formula>
    </cfRule>
  </conditionalFormatting>
  <conditionalFormatting sqref="O16">
    <cfRule type="expression" dxfId="46" priority="46">
      <formula>$A$11=2</formula>
    </cfRule>
    <cfRule type="expression" dxfId="45" priority="47">
      <formula>$A$11=4</formula>
    </cfRule>
    <cfRule type="expression" dxfId="44" priority="48">
      <formula>$A$11=1</formula>
    </cfRule>
  </conditionalFormatting>
  <conditionalFormatting sqref="I18">
    <cfRule type="expression" dxfId="43" priority="36">
      <formula>$H18="CCI (CC Intégral)"</formula>
    </cfRule>
  </conditionalFormatting>
  <conditionalFormatting sqref="I18:J18">
    <cfRule type="expression" dxfId="42" priority="35">
      <formula>$H18="CT (Contrôle terminal)"</formula>
    </cfRule>
  </conditionalFormatting>
  <conditionalFormatting sqref="J19">
    <cfRule type="expression" dxfId="41" priority="30">
      <formula>$H19="CT (Contrôle terminal)"</formula>
    </cfRule>
  </conditionalFormatting>
  <conditionalFormatting sqref="J20">
    <cfRule type="expression" dxfId="40" priority="28">
      <formula>$H20="CT (Contrôle terminal)"</formula>
    </cfRule>
  </conditionalFormatting>
  <conditionalFormatting sqref="J22">
    <cfRule type="expression" dxfId="39" priority="26">
      <formula>$H22="CT (Contrôle terminal)"</formula>
    </cfRule>
  </conditionalFormatting>
  <conditionalFormatting sqref="I21">
    <cfRule type="expression" dxfId="38" priority="25">
      <formula>$H21="CCI (CC Intégral)"</formula>
    </cfRule>
  </conditionalFormatting>
  <conditionalFormatting sqref="I21:J21">
    <cfRule type="expression" dxfId="37" priority="24">
      <formula>$H21="CT (Contrôle terminal)"</formula>
    </cfRule>
  </conditionalFormatting>
  <conditionalFormatting sqref="I23:I25">
    <cfRule type="expression" dxfId="36" priority="21">
      <formula>$H23="CCI (CC Intégral)"</formula>
    </cfRule>
  </conditionalFormatting>
  <conditionalFormatting sqref="I24:J25">
    <cfRule type="expression" dxfId="35" priority="20">
      <formula>$H24="CT (Contrôle terminal)"</formula>
    </cfRule>
  </conditionalFormatting>
  <conditionalFormatting sqref="J23">
    <cfRule type="expression" dxfId="34" priority="15">
      <formula>$H23="CT (Contrôle terminal)"</formula>
    </cfRule>
  </conditionalFormatting>
  <conditionalFormatting sqref="I28">
    <cfRule type="expression" dxfId="33" priority="14">
      <formula>$H28="CCI (CC Intégral)"</formula>
    </cfRule>
  </conditionalFormatting>
  <conditionalFormatting sqref="I28:J28">
    <cfRule type="expression" dxfId="32" priority="13">
      <formula>$H28="CT (Contrôle terminal)"</formula>
    </cfRule>
  </conditionalFormatting>
  <conditionalFormatting sqref="I30">
    <cfRule type="expression" dxfId="31" priority="10">
      <formula>$H30="CCI (CC Intégral)"</formula>
    </cfRule>
  </conditionalFormatting>
  <conditionalFormatting sqref="I30:J30">
    <cfRule type="expression" dxfId="30" priority="9">
      <formula>$H30="CT (Contrôle terminal)"</formula>
    </cfRule>
  </conditionalFormatting>
  <conditionalFormatting sqref="I31">
    <cfRule type="expression" dxfId="29" priority="5">
      <formula>$H31="CCI (CC Intégral)"</formula>
    </cfRule>
  </conditionalFormatting>
  <conditionalFormatting sqref="I31:J31">
    <cfRule type="expression" dxfId="28" priority="4">
      <formula>$H31="CT (Contrôle terminal)"</formula>
    </cfRule>
  </conditionalFormatting>
  <conditionalFormatting sqref="J26">
    <cfRule type="expression" dxfId="27" priority="2">
      <formula>$H26="CT (Contrôle terminal)"</formula>
    </cfRule>
  </conditionalFormatting>
  <conditionalFormatting sqref="B33:B35 C33 B17:C32 C35 A17:A35 D17:E35">
    <cfRule type="expression" dxfId="26" priority="152">
      <formula>AND($B17="Unité d'enseignement",$D17&lt;&gt;6)</formula>
    </cfRule>
  </conditionalFormatting>
  <conditionalFormatting sqref="G34">
    <cfRule type="expression" dxfId="25" priority="159">
      <formula>AND($B30="Unité d'enseignement",$D30&lt;&gt;6)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35 K17:K35 O17:P35">
      <formula1>liste_nature_controle</formula1>
    </dataValidation>
    <dataValidation type="list" allowBlank="1" showInputMessage="1" showErrorMessage="1" promptTitle="Type contrôle" prompt="Utiliser la liste déroulante" sqref="H17:H35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35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35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35">
      <formula1>6</formula1>
    </dataValidation>
    <dataValidation type="list" operator="greaterThan" allowBlank="1" showInputMessage="1" showErrorMessage="1" errorTitle="Coefficient" error="Le coefficient doit être un nombre décimal supérieur à 0." sqref="F17:G35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3" id="{C2B3E2CD-F38C-4B68-B9BE-2CA74393544A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5" id="{49105C91-0690-4520-8906-E6E08530ABF7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O32:R35 O17:Q17 O19:Q22 O26:Q29 P23:Q25 O31:Q31 P30:Q30 O14:R16</xm:sqref>
        </x14:conditionalFormatting>
        <x14:conditionalFormatting xmlns:xm="http://schemas.microsoft.com/office/excel/2006/main">
          <x14:cfRule type="expression" priority="44" id="{B75A7F7D-9B5D-456D-88C5-057F7F4CB138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M20:N20 M22:N22 M26:N27 M29 M32:N35 M14:N17</xm:sqref>
        </x14:conditionalFormatting>
        <x14:conditionalFormatting xmlns:xm="http://schemas.microsoft.com/office/excel/2006/main">
          <x14:cfRule type="expression" priority="39" id="{556D49CA-67CE-4DAA-8136-1D2ED59607E3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0" id="{12861B82-8573-4392-906D-53A862BADD1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R17:R31</xm:sqref>
        </x14:conditionalFormatting>
        <x14:conditionalFormatting xmlns:xm="http://schemas.microsoft.com/office/excel/2006/main">
          <x14:cfRule type="expression" priority="31" id="{129575FB-EF72-4915-BAA8-685DBD5DC4E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3" id="{EC8FF5A5-1F64-4718-A576-0C9FA2C8C93F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O18:Q18</xm:sqref>
        </x14:conditionalFormatting>
        <x14:conditionalFormatting xmlns:xm="http://schemas.microsoft.com/office/excel/2006/main">
          <x14:cfRule type="expression" priority="32" id="{6CA64074-7361-4498-B536-7E8603B8C1D3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M18:N18</xm:sqref>
        </x14:conditionalFormatting>
        <x14:conditionalFormatting xmlns:xm="http://schemas.microsoft.com/office/excel/2006/main">
          <x14:cfRule type="expression" priority="29" id="{4D578A25-69FA-49EC-BC51-45E157F7A50B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M19:N19</xm:sqref>
        </x14:conditionalFormatting>
        <x14:conditionalFormatting xmlns:xm="http://schemas.microsoft.com/office/excel/2006/main">
          <x14:cfRule type="expression" priority="22" id="{A39F992F-19F3-4F53-97CF-6D636949BF6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M21:N21</xm:sqref>
        </x14:conditionalFormatting>
        <x14:conditionalFormatting xmlns:xm="http://schemas.microsoft.com/office/excel/2006/main">
          <x14:cfRule type="expression" priority="16" id="{062F09A1-2570-43EE-9997-DFA7006266D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8" id="{8B22401A-B8F5-46DB-88B8-EDCC8E653B1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O23:O25</xm:sqref>
        </x14:conditionalFormatting>
        <x14:conditionalFormatting xmlns:xm="http://schemas.microsoft.com/office/excel/2006/main">
          <x14:cfRule type="expression" priority="17" id="{EA5338A8-AABC-4DD9-A2C9-CAA106E8B70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M23:N25</xm:sqref>
        </x14:conditionalFormatting>
        <x14:conditionalFormatting xmlns:xm="http://schemas.microsoft.com/office/excel/2006/main">
          <x14:cfRule type="expression" priority="11" id="{8FCBD774-1197-43F0-B899-4106E598490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M28:N28</xm:sqref>
        </x14:conditionalFormatting>
        <x14:conditionalFormatting xmlns:xm="http://schemas.microsoft.com/office/excel/2006/main">
          <x14:cfRule type="expression" priority="6" id="{E1BDDD5A-5657-4295-94B1-835949598CFF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F996B7D1-30F6-4C9A-876F-32A7397A267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O30</xm:sqref>
        </x14:conditionalFormatting>
        <x14:conditionalFormatting xmlns:xm="http://schemas.microsoft.com/office/excel/2006/main">
          <x14:cfRule type="expression" priority="7" id="{B6120201-0FD3-4BAD-BD04-3977E5540235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M30:N30</xm:sqref>
        </x14:conditionalFormatting>
        <x14:conditionalFormatting xmlns:xm="http://schemas.microsoft.com/office/excel/2006/main">
          <x14:cfRule type="expression" priority="3" id="{9A5341B1-E67F-4C10-9765-5600CE064902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M31:N31</xm:sqref>
        </x14:conditionalFormatting>
        <x14:conditionalFormatting xmlns:xm="http://schemas.microsoft.com/office/excel/2006/main">
          <x14:cfRule type="expression" priority="1" id="{605F0FB6-F8E0-4725-9EAA-2DB9E18894BE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N29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FCC071-0A54-45D8-AA93-14ABF71E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B3D6D-9276-42D9-83EE-8A5DB97F214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506b81aa-d382-47a1-a849-59f8736e358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21</vt:i4>
      </vt:variant>
    </vt:vector>
  </HeadingPairs>
  <TitlesOfParts>
    <vt:vector size="31" baseType="lpstr">
      <vt:lpstr>Fiche générale</vt:lpstr>
      <vt:lpstr>Semestre 5 (PT1-BIM) </vt:lpstr>
      <vt:lpstr>Semestre 6 (PT1)</vt:lpstr>
      <vt:lpstr>Semestre 5 (PT2 - BMG) </vt:lpstr>
      <vt:lpstr>Semestre 6 (PT2) </vt:lpstr>
      <vt:lpstr>Semestre 5 (PT3 - BOE) </vt:lpstr>
      <vt:lpstr>Semestre 6 (PT3) </vt:lpstr>
      <vt:lpstr>Semestre 5 (PT4 - BPN)</vt:lpstr>
      <vt:lpstr>Semestre 6 (PT4) </vt:lpstr>
      <vt:lpstr>Listes</vt:lpstr>
      <vt:lpstr>DROIT</vt:lpstr>
      <vt:lpstr>IAE</vt:lpstr>
      <vt:lpstr>'Semestre 5 (PT1-BIM) '!Impression_des_titres</vt:lpstr>
      <vt:lpstr>'Semestre 5 (PT2 - BMG) '!Impression_des_titres</vt:lpstr>
      <vt:lpstr>'Semestre 5 (PT3 - BOE) '!Impression_des_titres</vt:lpstr>
      <vt:lpstr>'Semestre 5 (PT4 - BPN)'!Impression_des_titres</vt:lpstr>
      <vt:lpstr>'Semestre 6 (PT1)'!Impression_des_titres</vt:lpstr>
      <vt:lpstr>'Semestre 6 (PT2) '!Impression_des_titres</vt:lpstr>
      <vt:lpstr>'Semestre 6 (PT3) '!Impression_des_titres</vt:lpstr>
      <vt:lpstr>'Semestre 6 (PT4) 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2018-03-30T13:57:50Z</cp:lastPrinted>
  <dcterms:created xsi:type="dcterms:W3CDTF">2016-12-07T14:50:54Z</dcterms:created>
  <dcterms:modified xsi:type="dcterms:W3CDTF">2020-07-13T15:38:43Z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